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chris/Desktop/"/>
    </mc:Choice>
  </mc:AlternateContent>
  <xr:revisionPtr revIDLastSave="0" documentId="8_{FD169A45-A5D3-8442-84CA-94553E30ECDD}" xr6:coauthVersionLast="43" xr6:coauthVersionMax="43" xr10:uidLastSave="{00000000-0000-0000-0000-000000000000}"/>
  <bookViews>
    <workbookView xWindow="0" yWindow="460" windowWidth="29040" windowHeight="15840" xr2:uid="{2BECD27A-EC68-4CF3-9CF5-7943ED4685BC}"/>
  </bookViews>
  <sheets>
    <sheet name="Intro" sheetId="1" r:id="rId1"/>
    <sheet name="EPD" sheetId="2" r:id="rId2"/>
    <sheet name="Interpretation" sheetId="9" r:id="rId3"/>
    <sheet name="Kerbing and Channels" sheetId="3" r:id="rId4"/>
    <sheet name="Edging" sheetId="7" r:id="rId5"/>
    <sheet name="Flags" sheetId="5" r:id="rId6"/>
    <sheet name="CBP" sheetId="6" r:id="rId7"/>
    <sheet name="Calculation" sheetId="4" state="hidden" r:id="rId8"/>
    <sheet name="Test" sheetId="8" state="hidden" r:id="rId9"/>
  </sheets>
  <definedNames>
    <definedName name="Bullnosed">Calculation!$B$3</definedName>
    <definedName name="Per_Linear_m" localSheetId="8">Test!$S$15:$S$18</definedName>
    <definedName name="Per_Linear_m">Calculation!$O$3:$O$6</definedName>
    <definedName name="Standard_Unit_Size" localSheetId="8">Test!$R$15:$R$18</definedName>
    <definedName name="Standard_Unit_Size">Calculation!$N$3:$N$6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3" l="1"/>
  <c r="E9" i="3" s="1"/>
  <c r="C3" i="7"/>
  <c r="C8" i="7" s="1"/>
  <c r="C5" i="7"/>
  <c r="C3" i="5"/>
  <c r="J8" i="5" s="1"/>
  <c r="C5" i="6"/>
  <c r="C3" i="6"/>
  <c r="D7" i="6" s="1"/>
  <c r="O34" i="3" l="1"/>
  <c r="M33" i="3"/>
  <c r="K32" i="3"/>
  <c r="I31" i="3"/>
  <c r="G30" i="3"/>
  <c r="E29" i="3"/>
  <c r="C28" i="3"/>
  <c r="O25" i="3"/>
  <c r="M24" i="3"/>
  <c r="K23" i="3"/>
  <c r="I22" i="3"/>
  <c r="G21" i="3"/>
  <c r="E20" i="3"/>
  <c r="C19" i="3"/>
  <c r="O17" i="3"/>
  <c r="M16" i="3"/>
  <c r="K14" i="3"/>
  <c r="I13" i="3"/>
  <c r="G12" i="3"/>
  <c r="E11" i="3"/>
  <c r="C10" i="3"/>
  <c r="N33" i="3"/>
  <c r="H30" i="3"/>
  <c r="P25" i="3"/>
  <c r="L23" i="3"/>
  <c r="J22" i="3"/>
  <c r="F20" i="3"/>
  <c r="P17" i="3"/>
  <c r="N16" i="3"/>
  <c r="L14" i="3"/>
  <c r="J13" i="3"/>
  <c r="H12" i="3"/>
  <c r="D10" i="3"/>
  <c r="J34" i="3"/>
  <c r="F32" i="3"/>
  <c r="D31" i="3"/>
  <c r="N28" i="3"/>
  <c r="L27" i="3"/>
  <c r="J25" i="3"/>
  <c r="H24" i="3"/>
  <c r="F23" i="3"/>
  <c r="D22" i="3"/>
  <c r="P20" i="3"/>
  <c r="N19" i="3"/>
  <c r="L18" i="3"/>
  <c r="J17" i="3"/>
  <c r="H16" i="3"/>
  <c r="F14" i="3"/>
  <c r="D13" i="3"/>
  <c r="P11" i="3"/>
  <c r="N10" i="3"/>
  <c r="L9" i="3"/>
  <c r="L32" i="3"/>
  <c r="N24" i="3"/>
  <c r="H21" i="3"/>
  <c r="D19" i="3"/>
  <c r="F11" i="3"/>
  <c r="M8" i="3"/>
  <c r="H33" i="3"/>
  <c r="P29" i="3"/>
  <c r="L8" i="3"/>
  <c r="I34" i="3"/>
  <c r="G33" i="3"/>
  <c r="E32" i="3"/>
  <c r="C31" i="3"/>
  <c r="O29" i="3"/>
  <c r="M28" i="3"/>
  <c r="K27" i="3"/>
  <c r="I25" i="3"/>
  <c r="G24" i="3"/>
  <c r="E23" i="3"/>
  <c r="C22" i="3"/>
  <c r="O20" i="3"/>
  <c r="M19" i="3"/>
  <c r="K18" i="3"/>
  <c r="I17" i="3"/>
  <c r="G16" i="3"/>
  <c r="E14" i="3"/>
  <c r="C13" i="3"/>
  <c r="O11" i="3"/>
  <c r="M10" i="3"/>
  <c r="K9" i="3"/>
  <c r="D28" i="3"/>
  <c r="K8" i="3"/>
  <c r="F33" i="3"/>
  <c r="P30" i="3"/>
  <c r="L28" i="3"/>
  <c r="F24" i="3"/>
  <c r="N20" i="3"/>
  <c r="H17" i="3"/>
  <c r="J9" i="3"/>
  <c r="J8" i="3"/>
  <c r="G34" i="3"/>
  <c r="E33" i="3"/>
  <c r="C32" i="3"/>
  <c r="O30" i="3"/>
  <c r="M29" i="3"/>
  <c r="K28" i="3"/>
  <c r="I27" i="3"/>
  <c r="G25" i="3"/>
  <c r="E24" i="3"/>
  <c r="C23" i="3"/>
  <c r="O21" i="3"/>
  <c r="M20" i="3"/>
  <c r="K19" i="3"/>
  <c r="I18" i="3"/>
  <c r="G17" i="3"/>
  <c r="E16" i="3"/>
  <c r="C14" i="3"/>
  <c r="O12" i="3"/>
  <c r="M11" i="3"/>
  <c r="K10" i="3"/>
  <c r="I9" i="3"/>
  <c r="J31" i="3"/>
  <c r="D32" i="3"/>
  <c r="J27" i="3"/>
  <c r="P21" i="3"/>
  <c r="J18" i="3"/>
  <c r="D14" i="3"/>
  <c r="P12" i="3"/>
  <c r="L10" i="3"/>
  <c r="E8" i="3"/>
  <c r="P33" i="3"/>
  <c r="N32" i="3"/>
  <c r="L31" i="3"/>
  <c r="J30" i="3"/>
  <c r="H29" i="3"/>
  <c r="F28" i="3"/>
  <c r="D27" i="3"/>
  <c r="P24" i="3"/>
  <c r="N23" i="3"/>
  <c r="L22" i="3"/>
  <c r="J21" i="3"/>
  <c r="H20" i="3"/>
  <c r="F19" i="3"/>
  <c r="D18" i="3"/>
  <c r="P16" i="3"/>
  <c r="N14" i="3"/>
  <c r="L13" i="3"/>
  <c r="J12" i="3"/>
  <c r="H11" i="3"/>
  <c r="F10" i="3"/>
  <c r="D9" i="3"/>
  <c r="P34" i="3"/>
  <c r="F29" i="3"/>
  <c r="H34" i="3"/>
  <c r="N29" i="3"/>
  <c r="H25" i="3"/>
  <c r="D23" i="3"/>
  <c r="L19" i="3"/>
  <c r="F16" i="3"/>
  <c r="N11" i="3"/>
  <c r="D8" i="3"/>
  <c r="O33" i="3"/>
  <c r="M32" i="3"/>
  <c r="K31" i="3"/>
  <c r="I30" i="3"/>
  <c r="G29" i="3"/>
  <c r="E28" i="3"/>
  <c r="C27" i="3"/>
  <c r="O24" i="3"/>
  <c r="M23" i="3"/>
  <c r="K22" i="3"/>
  <c r="I21" i="3"/>
  <c r="G20" i="3"/>
  <c r="E19" i="3"/>
  <c r="C18" i="3"/>
  <c r="O16" i="3"/>
  <c r="M14" i="3"/>
  <c r="K13" i="3"/>
  <c r="I12" i="3"/>
  <c r="G11" i="3"/>
  <c r="E10" i="3"/>
  <c r="C9" i="3"/>
  <c r="C8" i="3"/>
  <c r="I8" i="3"/>
  <c r="N34" i="3"/>
  <c r="F34" i="3"/>
  <c r="L33" i="3"/>
  <c r="D33" i="3"/>
  <c r="J32" i="3"/>
  <c r="P31" i="3"/>
  <c r="H31" i="3"/>
  <c r="N30" i="3"/>
  <c r="F30" i="3"/>
  <c r="L29" i="3"/>
  <c r="D29" i="3"/>
  <c r="J28" i="3"/>
  <c r="P27" i="3"/>
  <c r="H27" i="3"/>
  <c r="N25" i="3"/>
  <c r="F25" i="3"/>
  <c r="L24" i="3"/>
  <c r="D24" i="3"/>
  <c r="J23" i="3"/>
  <c r="P22" i="3"/>
  <c r="H22" i="3"/>
  <c r="N21" i="3"/>
  <c r="F21" i="3"/>
  <c r="L20" i="3"/>
  <c r="D20" i="3"/>
  <c r="J19" i="3"/>
  <c r="P18" i="3"/>
  <c r="H18" i="3"/>
  <c r="N17" i="3"/>
  <c r="F17" i="3"/>
  <c r="L16" i="3"/>
  <c r="D16" i="3"/>
  <c r="J14" i="3"/>
  <c r="P13" i="3"/>
  <c r="H13" i="3"/>
  <c r="N12" i="3"/>
  <c r="F12" i="3"/>
  <c r="L11" i="3"/>
  <c r="D11" i="3"/>
  <c r="J10" i="3"/>
  <c r="P9" i="3"/>
  <c r="H9" i="3"/>
  <c r="P8" i="3"/>
  <c r="H8" i="3"/>
  <c r="M34" i="3"/>
  <c r="E34" i="3"/>
  <c r="K33" i="3"/>
  <c r="C33" i="3"/>
  <c r="I32" i="3"/>
  <c r="O31" i="3"/>
  <c r="G31" i="3"/>
  <c r="M30" i="3"/>
  <c r="E30" i="3"/>
  <c r="K29" i="3"/>
  <c r="C29" i="3"/>
  <c r="I28" i="3"/>
  <c r="O27" i="3"/>
  <c r="G27" i="3"/>
  <c r="M25" i="3"/>
  <c r="E25" i="3"/>
  <c r="K24" i="3"/>
  <c r="C24" i="3"/>
  <c r="I23" i="3"/>
  <c r="O22" i="3"/>
  <c r="G22" i="3"/>
  <c r="M21" i="3"/>
  <c r="E21" i="3"/>
  <c r="K20" i="3"/>
  <c r="C20" i="3"/>
  <c r="I19" i="3"/>
  <c r="O18" i="3"/>
  <c r="G18" i="3"/>
  <c r="M17" i="3"/>
  <c r="E17" i="3"/>
  <c r="K16" i="3"/>
  <c r="C16" i="3"/>
  <c r="I14" i="3"/>
  <c r="O13" i="3"/>
  <c r="G13" i="3"/>
  <c r="M12" i="3"/>
  <c r="E12" i="3"/>
  <c r="K11" i="3"/>
  <c r="C11" i="3"/>
  <c r="I10" i="3"/>
  <c r="O9" i="3"/>
  <c r="G9" i="3"/>
  <c r="O8" i="3"/>
  <c r="G8" i="3"/>
  <c r="L34" i="3"/>
  <c r="D34" i="3"/>
  <c r="J33" i="3"/>
  <c r="P32" i="3"/>
  <c r="H32" i="3"/>
  <c r="N31" i="3"/>
  <c r="F31" i="3"/>
  <c r="L30" i="3"/>
  <c r="D30" i="3"/>
  <c r="J29" i="3"/>
  <c r="P28" i="3"/>
  <c r="H28" i="3"/>
  <c r="N27" i="3"/>
  <c r="F27" i="3"/>
  <c r="L25" i="3"/>
  <c r="D25" i="3"/>
  <c r="J24" i="3"/>
  <c r="P23" i="3"/>
  <c r="H23" i="3"/>
  <c r="N22" i="3"/>
  <c r="F22" i="3"/>
  <c r="L21" i="3"/>
  <c r="D21" i="3"/>
  <c r="J20" i="3"/>
  <c r="P19" i="3"/>
  <c r="H19" i="3"/>
  <c r="N18" i="3"/>
  <c r="F18" i="3"/>
  <c r="L17" i="3"/>
  <c r="D17" i="3"/>
  <c r="J16" i="3"/>
  <c r="P14" i="3"/>
  <c r="H14" i="3"/>
  <c r="N13" i="3"/>
  <c r="F13" i="3"/>
  <c r="L12" i="3"/>
  <c r="D12" i="3"/>
  <c r="J11" i="3"/>
  <c r="P10" i="3"/>
  <c r="H10" i="3"/>
  <c r="N9" i="3"/>
  <c r="F9" i="3"/>
  <c r="N8" i="3"/>
  <c r="F8" i="3"/>
  <c r="K34" i="3"/>
  <c r="C34" i="3"/>
  <c r="I33" i="3"/>
  <c r="O32" i="3"/>
  <c r="G32" i="3"/>
  <c r="M31" i="3"/>
  <c r="E31" i="3"/>
  <c r="K30" i="3"/>
  <c r="C30" i="3"/>
  <c r="I29" i="3"/>
  <c r="O28" i="3"/>
  <c r="G28" i="3"/>
  <c r="M27" i="3"/>
  <c r="E27" i="3"/>
  <c r="K25" i="3"/>
  <c r="C25" i="3"/>
  <c r="I24" i="3"/>
  <c r="O23" i="3"/>
  <c r="G23" i="3"/>
  <c r="M22" i="3"/>
  <c r="E22" i="3"/>
  <c r="K21" i="3"/>
  <c r="C21" i="3"/>
  <c r="I20" i="3"/>
  <c r="O19" i="3"/>
  <c r="G19" i="3"/>
  <c r="M18" i="3"/>
  <c r="E18" i="3"/>
  <c r="K17" i="3"/>
  <c r="C17" i="3"/>
  <c r="I16" i="3"/>
  <c r="O14" i="3"/>
  <c r="G14" i="3"/>
  <c r="M13" i="3"/>
  <c r="E13" i="3"/>
  <c r="K12" i="3"/>
  <c r="C12" i="3"/>
  <c r="I11" i="3"/>
  <c r="O10" i="3"/>
  <c r="G10" i="3"/>
  <c r="M9" i="3"/>
  <c r="D32" i="7"/>
  <c r="L28" i="7"/>
  <c r="P26" i="7"/>
  <c r="J22" i="7"/>
  <c r="J18" i="7"/>
  <c r="P12" i="7"/>
  <c r="J9" i="7"/>
  <c r="K7" i="7"/>
  <c r="P33" i="7"/>
  <c r="H33" i="7"/>
  <c r="N32" i="7"/>
  <c r="F32" i="7"/>
  <c r="L31" i="7"/>
  <c r="D31" i="7"/>
  <c r="J30" i="7"/>
  <c r="P29" i="7"/>
  <c r="H29" i="7"/>
  <c r="N28" i="7"/>
  <c r="F28" i="7"/>
  <c r="L27" i="7"/>
  <c r="D27" i="7"/>
  <c r="J26" i="7"/>
  <c r="P24" i="7"/>
  <c r="H24" i="7"/>
  <c r="N23" i="7"/>
  <c r="F23" i="7"/>
  <c r="L22" i="7"/>
  <c r="D22" i="7"/>
  <c r="J21" i="7"/>
  <c r="P20" i="7"/>
  <c r="H20" i="7"/>
  <c r="N19" i="7"/>
  <c r="F19" i="7"/>
  <c r="L18" i="7"/>
  <c r="D18" i="7"/>
  <c r="J17" i="7"/>
  <c r="P16" i="7"/>
  <c r="H16" i="7"/>
  <c r="N15" i="7"/>
  <c r="F15" i="7"/>
  <c r="L13" i="7"/>
  <c r="D13" i="7"/>
  <c r="J12" i="7"/>
  <c r="P11" i="7"/>
  <c r="H11" i="7"/>
  <c r="N10" i="7"/>
  <c r="F10" i="7"/>
  <c r="L9" i="7"/>
  <c r="D9" i="7"/>
  <c r="J8" i="7"/>
  <c r="J7" i="7"/>
  <c r="O33" i="7"/>
  <c r="G33" i="7"/>
  <c r="M32" i="7"/>
  <c r="E32" i="7"/>
  <c r="K31" i="7"/>
  <c r="C31" i="7"/>
  <c r="I30" i="7"/>
  <c r="O29" i="7"/>
  <c r="G29" i="7"/>
  <c r="M28" i="7"/>
  <c r="E28" i="7"/>
  <c r="K27" i="7"/>
  <c r="C27" i="7"/>
  <c r="I26" i="7"/>
  <c r="O24" i="7"/>
  <c r="G24" i="7"/>
  <c r="M23" i="7"/>
  <c r="E23" i="7"/>
  <c r="K22" i="7"/>
  <c r="C22" i="7"/>
  <c r="I21" i="7"/>
  <c r="O20" i="7"/>
  <c r="G20" i="7"/>
  <c r="M19" i="7"/>
  <c r="E19" i="7"/>
  <c r="K18" i="7"/>
  <c r="C18" i="7"/>
  <c r="I17" i="7"/>
  <c r="O16" i="7"/>
  <c r="G16" i="7"/>
  <c r="M15" i="7"/>
  <c r="E15" i="7"/>
  <c r="K13" i="7"/>
  <c r="C13" i="7"/>
  <c r="I12" i="7"/>
  <c r="O11" i="7"/>
  <c r="G11" i="7"/>
  <c r="M10" i="7"/>
  <c r="E10" i="7"/>
  <c r="K9" i="7"/>
  <c r="C9" i="7"/>
  <c r="I8" i="7"/>
  <c r="N33" i="7"/>
  <c r="J31" i="7"/>
  <c r="D28" i="7"/>
  <c r="N24" i="7"/>
  <c r="D23" i="7"/>
  <c r="N20" i="7"/>
  <c r="D19" i="7"/>
  <c r="N16" i="7"/>
  <c r="D15" i="7"/>
  <c r="H12" i="7"/>
  <c r="N11" i="7"/>
  <c r="H8" i="7"/>
  <c r="P7" i="7"/>
  <c r="H7" i="7"/>
  <c r="M33" i="7"/>
  <c r="E33" i="7"/>
  <c r="K32" i="7"/>
  <c r="C32" i="7"/>
  <c r="I31" i="7"/>
  <c r="O30" i="7"/>
  <c r="G30" i="7"/>
  <c r="M29" i="7"/>
  <c r="E29" i="7"/>
  <c r="K28" i="7"/>
  <c r="C28" i="7"/>
  <c r="I27" i="7"/>
  <c r="O26" i="7"/>
  <c r="G26" i="7"/>
  <c r="M24" i="7"/>
  <c r="E24" i="7"/>
  <c r="K23" i="7"/>
  <c r="C23" i="7"/>
  <c r="I22" i="7"/>
  <c r="O21" i="7"/>
  <c r="G21" i="7"/>
  <c r="M20" i="7"/>
  <c r="E20" i="7"/>
  <c r="K19" i="7"/>
  <c r="C19" i="7"/>
  <c r="I18" i="7"/>
  <c r="O17" i="7"/>
  <c r="G17" i="7"/>
  <c r="M16" i="7"/>
  <c r="E16" i="7"/>
  <c r="K15" i="7"/>
  <c r="C15" i="7"/>
  <c r="I13" i="7"/>
  <c r="O12" i="7"/>
  <c r="G12" i="7"/>
  <c r="M11" i="7"/>
  <c r="E11" i="7"/>
  <c r="K10" i="7"/>
  <c r="C10" i="7"/>
  <c r="I9" i="7"/>
  <c r="O8" i="7"/>
  <c r="G8" i="7"/>
  <c r="F33" i="7"/>
  <c r="N29" i="7"/>
  <c r="H26" i="7"/>
  <c r="H21" i="7"/>
  <c r="H17" i="7"/>
  <c r="D10" i="7"/>
  <c r="O7" i="7"/>
  <c r="G7" i="7"/>
  <c r="L33" i="7"/>
  <c r="D33" i="7"/>
  <c r="J32" i="7"/>
  <c r="P31" i="7"/>
  <c r="H31" i="7"/>
  <c r="N30" i="7"/>
  <c r="F30" i="7"/>
  <c r="L29" i="7"/>
  <c r="D29" i="7"/>
  <c r="J28" i="7"/>
  <c r="P27" i="7"/>
  <c r="H27" i="7"/>
  <c r="N26" i="7"/>
  <c r="F26" i="7"/>
  <c r="L24" i="7"/>
  <c r="D24" i="7"/>
  <c r="J23" i="7"/>
  <c r="P22" i="7"/>
  <c r="H22" i="7"/>
  <c r="N21" i="7"/>
  <c r="F21" i="7"/>
  <c r="L20" i="7"/>
  <c r="D20" i="7"/>
  <c r="J19" i="7"/>
  <c r="P18" i="7"/>
  <c r="H18" i="7"/>
  <c r="N17" i="7"/>
  <c r="F17" i="7"/>
  <c r="L16" i="7"/>
  <c r="D16" i="7"/>
  <c r="J15" i="7"/>
  <c r="P13" i="7"/>
  <c r="H13" i="7"/>
  <c r="N12" i="7"/>
  <c r="F12" i="7"/>
  <c r="L11" i="7"/>
  <c r="D11" i="7"/>
  <c r="J10" i="7"/>
  <c r="P9" i="7"/>
  <c r="H9" i="7"/>
  <c r="N8" i="7"/>
  <c r="F8" i="7"/>
  <c r="L32" i="7"/>
  <c r="F29" i="7"/>
  <c r="J27" i="7"/>
  <c r="P21" i="7"/>
  <c r="P17" i="7"/>
  <c r="J13" i="7"/>
  <c r="P8" i="7"/>
  <c r="N7" i="7"/>
  <c r="F7" i="7"/>
  <c r="K33" i="7"/>
  <c r="C33" i="7"/>
  <c r="I32" i="7"/>
  <c r="O31" i="7"/>
  <c r="G31" i="7"/>
  <c r="M30" i="7"/>
  <c r="E30" i="7"/>
  <c r="K29" i="7"/>
  <c r="C29" i="7"/>
  <c r="I28" i="7"/>
  <c r="O27" i="7"/>
  <c r="G27" i="7"/>
  <c r="M26" i="7"/>
  <c r="E26" i="7"/>
  <c r="K24" i="7"/>
  <c r="C24" i="7"/>
  <c r="I23" i="7"/>
  <c r="O22" i="7"/>
  <c r="G22" i="7"/>
  <c r="M21" i="7"/>
  <c r="E21" i="7"/>
  <c r="K20" i="7"/>
  <c r="C20" i="7"/>
  <c r="I19" i="7"/>
  <c r="O18" i="7"/>
  <c r="G18" i="7"/>
  <c r="M17" i="7"/>
  <c r="E17" i="7"/>
  <c r="K16" i="7"/>
  <c r="C16" i="7"/>
  <c r="I15" i="7"/>
  <c r="O13" i="7"/>
  <c r="G13" i="7"/>
  <c r="M12" i="7"/>
  <c r="E12" i="7"/>
  <c r="K11" i="7"/>
  <c r="C11" i="7"/>
  <c r="I10" i="7"/>
  <c r="O9" i="7"/>
  <c r="G9" i="7"/>
  <c r="M8" i="7"/>
  <c r="E8" i="7"/>
  <c r="C7" i="7"/>
  <c r="H30" i="7"/>
  <c r="L23" i="7"/>
  <c r="L19" i="7"/>
  <c r="L15" i="7"/>
  <c r="F11" i="7"/>
  <c r="M7" i="7"/>
  <c r="E7" i="7"/>
  <c r="J33" i="7"/>
  <c r="P32" i="7"/>
  <c r="H32" i="7"/>
  <c r="N31" i="7"/>
  <c r="F31" i="7"/>
  <c r="L30" i="7"/>
  <c r="D30" i="7"/>
  <c r="J29" i="7"/>
  <c r="P28" i="7"/>
  <c r="H28" i="7"/>
  <c r="N27" i="7"/>
  <c r="F27" i="7"/>
  <c r="L26" i="7"/>
  <c r="D26" i="7"/>
  <c r="J24" i="7"/>
  <c r="P23" i="7"/>
  <c r="H23" i="7"/>
  <c r="N22" i="7"/>
  <c r="F22" i="7"/>
  <c r="L21" i="7"/>
  <c r="D21" i="7"/>
  <c r="J20" i="7"/>
  <c r="P19" i="7"/>
  <c r="H19" i="7"/>
  <c r="N18" i="7"/>
  <c r="F18" i="7"/>
  <c r="L17" i="7"/>
  <c r="D17" i="7"/>
  <c r="J16" i="7"/>
  <c r="P15" i="7"/>
  <c r="H15" i="7"/>
  <c r="N13" i="7"/>
  <c r="F13" i="7"/>
  <c r="L12" i="7"/>
  <c r="D12" i="7"/>
  <c r="J11" i="7"/>
  <c r="P10" i="7"/>
  <c r="H10" i="7"/>
  <c r="N9" i="7"/>
  <c r="F9" i="7"/>
  <c r="L8" i="7"/>
  <c r="D8" i="7"/>
  <c r="I7" i="7"/>
  <c r="P30" i="7"/>
  <c r="F24" i="7"/>
  <c r="F20" i="7"/>
  <c r="F16" i="7"/>
  <c r="L10" i="7"/>
  <c r="L7" i="7"/>
  <c r="D7" i="7"/>
  <c r="I33" i="7"/>
  <c r="O32" i="7"/>
  <c r="G32" i="7"/>
  <c r="M31" i="7"/>
  <c r="E31" i="7"/>
  <c r="K30" i="7"/>
  <c r="C30" i="7"/>
  <c r="I29" i="7"/>
  <c r="O28" i="7"/>
  <c r="G28" i="7"/>
  <c r="M27" i="7"/>
  <c r="E27" i="7"/>
  <c r="K26" i="7"/>
  <c r="C26" i="7"/>
  <c r="I24" i="7"/>
  <c r="O23" i="7"/>
  <c r="G23" i="7"/>
  <c r="M22" i="7"/>
  <c r="E22" i="7"/>
  <c r="K21" i="7"/>
  <c r="C21" i="7"/>
  <c r="I20" i="7"/>
  <c r="O19" i="7"/>
  <c r="G19" i="7"/>
  <c r="M18" i="7"/>
  <c r="E18" i="7"/>
  <c r="K17" i="7"/>
  <c r="C17" i="7"/>
  <c r="I16" i="7"/>
  <c r="O15" i="7"/>
  <c r="G15" i="7"/>
  <c r="M13" i="7"/>
  <c r="E13" i="7"/>
  <c r="K12" i="7"/>
  <c r="C12" i="7"/>
  <c r="I11" i="7"/>
  <c r="O10" i="7"/>
  <c r="G10" i="7"/>
  <c r="M9" i="7"/>
  <c r="E9" i="7"/>
  <c r="K8" i="7"/>
  <c r="P33" i="5"/>
  <c r="L31" i="5"/>
  <c r="P29" i="5"/>
  <c r="D27" i="5"/>
  <c r="L23" i="5"/>
  <c r="M20" i="5"/>
  <c r="C9" i="5"/>
  <c r="J7" i="5"/>
  <c r="O33" i="5"/>
  <c r="G33" i="5"/>
  <c r="M32" i="5"/>
  <c r="E32" i="5"/>
  <c r="K31" i="5"/>
  <c r="C31" i="5"/>
  <c r="I30" i="5"/>
  <c r="O29" i="5"/>
  <c r="G29" i="5"/>
  <c r="M28" i="5"/>
  <c r="E28" i="5"/>
  <c r="K27" i="5"/>
  <c r="C27" i="5"/>
  <c r="I26" i="5"/>
  <c r="O24" i="5"/>
  <c r="G24" i="5"/>
  <c r="K23" i="5"/>
  <c r="L22" i="5"/>
  <c r="N21" i="5"/>
  <c r="I20" i="5"/>
  <c r="C19" i="5"/>
  <c r="I17" i="5"/>
  <c r="O15" i="5"/>
  <c r="I13" i="5"/>
  <c r="O11" i="5"/>
  <c r="G10" i="5"/>
  <c r="O8" i="5"/>
  <c r="N7" i="5"/>
  <c r="D7" i="5"/>
  <c r="O32" i="5"/>
  <c r="E31" i="5"/>
  <c r="G28" i="5"/>
  <c r="K26" i="5"/>
  <c r="M23" i="5"/>
  <c r="O20" i="5"/>
  <c r="G16" i="5"/>
  <c r="M10" i="5"/>
  <c r="H33" i="5"/>
  <c r="D31" i="5"/>
  <c r="F28" i="5"/>
  <c r="P24" i="5"/>
  <c r="M22" i="5"/>
  <c r="K17" i="5"/>
  <c r="E16" i="5"/>
  <c r="K13" i="5"/>
  <c r="C7" i="5"/>
  <c r="I7" i="5"/>
  <c r="N33" i="5"/>
  <c r="F33" i="5"/>
  <c r="L32" i="5"/>
  <c r="D32" i="5"/>
  <c r="J31" i="5"/>
  <c r="P30" i="5"/>
  <c r="H30" i="5"/>
  <c r="N29" i="5"/>
  <c r="F29" i="5"/>
  <c r="L28" i="5"/>
  <c r="D28" i="5"/>
  <c r="J27" i="5"/>
  <c r="P26" i="5"/>
  <c r="H26" i="5"/>
  <c r="N24" i="5"/>
  <c r="F24" i="5"/>
  <c r="J23" i="5"/>
  <c r="K22" i="5"/>
  <c r="K21" i="5"/>
  <c r="G20" i="5"/>
  <c r="M18" i="5"/>
  <c r="G17" i="5"/>
  <c r="M15" i="5"/>
  <c r="E13" i="5"/>
  <c r="M11" i="5"/>
  <c r="E10" i="5"/>
  <c r="K8" i="5"/>
  <c r="F7" i="5"/>
  <c r="I33" i="5"/>
  <c r="M31" i="5"/>
  <c r="C30" i="5"/>
  <c r="O28" i="5"/>
  <c r="M27" i="5"/>
  <c r="C26" i="5"/>
  <c r="P22" i="5"/>
  <c r="O17" i="5"/>
  <c r="E9" i="5"/>
  <c r="K7" i="5"/>
  <c r="F32" i="5"/>
  <c r="H29" i="5"/>
  <c r="L27" i="5"/>
  <c r="H24" i="5"/>
  <c r="E19" i="5"/>
  <c r="K10" i="5"/>
  <c r="P7" i="5"/>
  <c r="H7" i="5"/>
  <c r="M33" i="5"/>
  <c r="E33" i="5"/>
  <c r="K32" i="5"/>
  <c r="C32" i="5"/>
  <c r="I31" i="5"/>
  <c r="O30" i="5"/>
  <c r="G30" i="5"/>
  <c r="M29" i="5"/>
  <c r="E29" i="5"/>
  <c r="K28" i="5"/>
  <c r="C28" i="5"/>
  <c r="I27" i="5"/>
  <c r="O26" i="5"/>
  <c r="G26" i="5"/>
  <c r="M24" i="5"/>
  <c r="E24" i="5"/>
  <c r="G23" i="5"/>
  <c r="I22" i="5"/>
  <c r="J21" i="5"/>
  <c r="E20" i="5"/>
  <c r="K18" i="5"/>
  <c r="C17" i="5"/>
  <c r="K15" i="5"/>
  <c r="C13" i="5"/>
  <c r="I11" i="5"/>
  <c r="C10" i="5"/>
  <c r="I8" i="5"/>
  <c r="L7" i="5"/>
  <c r="G32" i="5"/>
  <c r="K30" i="5"/>
  <c r="I29" i="5"/>
  <c r="E27" i="5"/>
  <c r="I24" i="5"/>
  <c r="C22" i="5"/>
  <c r="G19" i="5"/>
  <c r="M13" i="5"/>
  <c r="G12" i="5"/>
  <c r="N32" i="5"/>
  <c r="J30" i="5"/>
  <c r="N28" i="5"/>
  <c r="J26" i="5"/>
  <c r="O21" i="5"/>
  <c r="C12" i="5"/>
  <c r="O7" i="5"/>
  <c r="G7" i="5"/>
  <c r="L33" i="5"/>
  <c r="D33" i="5"/>
  <c r="J32" i="5"/>
  <c r="P31" i="5"/>
  <c r="H31" i="5"/>
  <c r="N30" i="5"/>
  <c r="F30" i="5"/>
  <c r="L29" i="5"/>
  <c r="D29" i="5"/>
  <c r="J28" i="5"/>
  <c r="P27" i="5"/>
  <c r="H27" i="5"/>
  <c r="N26" i="5"/>
  <c r="F26" i="5"/>
  <c r="L24" i="5"/>
  <c r="D24" i="5"/>
  <c r="F23" i="5"/>
  <c r="H22" i="5"/>
  <c r="I21" i="5"/>
  <c r="O19" i="5"/>
  <c r="I18" i="5"/>
  <c r="O16" i="5"/>
  <c r="G15" i="5"/>
  <c r="O12" i="5"/>
  <c r="G11" i="5"/>
  <c r="M9" i="5"/>
  <c r="G8" i="5"/>
  <c r="K33" i="5"/>
  <c r="C33" i="5"/>
  <c r="I32" i="5"/>
  <c r="O31" i="5"/>
  <c r="G31" i="5"/>
  <c r="M30" i="5"/>
  <c r="E30" i="5"/>
  <c r="K29" i="5"/>
  <c r="C29" i="5"/>
  <c r="I28" i="5"/>
  <c r="O27" i="5"/>
  <c r="G27" i="5"/>
  <c r="M26" i="5"/>
  <c r="E26" i="5"/>
  <c r="K24" i="5"/>
  <c r="O23" i="5"/>
  <c r="E23" i="5"/>
  <c r="E22" i="5"/>
  <c r="G21" i="5"/>
  <c r="M19" i="5"/>
  <c r="E18" i="5"/>
  <c r="M16" i="5"/>
  <c r="E15" i="5"/>
  <c r="K12" i="5"/>
  <c r="E11" i="5"/>
  <c r="K9" i="5"/>
  <c r="C8" i="5"/>
  <c r="M7" i="5"/>
  <c r="E7" i="5"/>
  <c r="J33" i="5"/>
  <c r="P32" i="5"/>
  <c r="H32" i="5"/>
  <c r="N31" i="5"/>
  <c r="F31" i="5"/>
  <c r="L30" i="5"/>
  <c r="D30" i="5"/>
  <c r="J29" i="5"/>
  <c r="P28" i="5"/>
  <c r="H28" i="5"/>
  <c r="N27" i="5"/>
  <c r="F27" i="5"/>
  <c r="L26" i="5"/>
  <c r="D26" i="5"/>
  <c r="J24" i="5"/>
  <c r="N23" i="5"/>
  <c r="C23" i="5"/>
  <c r="D22" i="5"/>
  <c r="C21" i="5"/>
  <c r="K19" i="5"/>
  <c r="C18" i="5"/>
  <c r="I16" i="5"/>
  <c r="C15" i="5"/>
  <c r="I12" i="5"/>
  <c r="O10" i="5"/>
  <c r="I9" i="5"/>
  <c r="D23" i="5"/>
  <c r="J22" i="5"/>
  <c r="P21" i="5"/>
  <c r="H21" i="5"/>
  <c r="N20" i="5"/>
  <c r="F20" i="5"/>
  <c r="L19" i="5"/>
  <c r="D19" i="5"/>
  <c r="J18" i="5"/>
  <c r="P17" i="5"/>
  <c r="H17" i="5"/>
  <c r="N16" i="5"/>
  <c r="F16" i="5"/>
  <c r="L15" i="5"/>
  <c r="D15" i="5"/>
  <c r="J13" i="5"/>
  <c r="P12" i="5"/>
  <c r="H12" i="5"/>
  <c r="N11" i="5"/>
  <c r="F11" i="5"/>
  <c r="L10" i="5"/>
  <c r="D10" i="5"/>
  <c r="J9" i="5"/>
  <c r="P8" i="5"/>
  <c r="H8" i="5"/>
  <c r="F21" i="5"/>
  <c r="L20" i="5"/>
  <c r="D20" i="5"/>
  <c r="J19" i="5"/>
  <c r="P18" i="5"/>
  <c r="H18" i="5"/>
  <c r="N17" i="5"/>
  <c r="F17" i="5"/>
  <c r="L16" i="5"/>
  <c r="D16" i="5"/>
  <c r="J15" i="5"/>
  <c r="P13" i="5"/>
  <c r="H13" i="5"/>
  <c r="N12" i="5"/>
  <c r="F12" i="5"/>
  <c r="L11" i="5"/>
  <c r="D11" i="5"/>
  <c r="J10" i="5"/>
  <c r="P9" i="5"/>
  <c r="H9" i="5"/>
  <c r="N8" i="5"/>
  <c r="F8" i="5"/>
  <c r="C24" i="5"/>
  <c r="I23" i="5"/>
  <c r="O22" i="5"/>
  <c r="G22" i="5"/>
  <c r="M21" i="5"/>
  <c r="E21" i="5"/>
  <c r="K20" i="5"/>
  <c r="C20" i="5"/>
  <c r="I19" i="5"/>
  <c r="O18" i="5"/>
  <c r="G18" i="5"/>
  <c r="M17" i="5"/>
  <c r="E17" i="5"/>
  <c r="K16" i="5"/>
  <c r="C16" i="5"/>
  <c r="I15" i="5"/>
  <c r="O13" i="5"/>
  <c r="G13" i="5"/>
  <c r="M12" i="5"/>
  <c r="E12" i="5"/>
  <c r="K11" i="5"/>
  <c r="C11" i="5"/>
  <c r="I10" i="5"/>
  <c r="O9" i="5"/>
  <c r="G9" i="5"/>
  <c r="M8" i="5"/>
  <c r="E8" i="5"/>
  <c r="P23" i="5"/>
  <c r="H23" i="5"/>
  <c r="N22" i="5"/>
  <c r="F22" i="5"/>
  <c r="L21" i="5"/>
  <c r="D21" i="5"/>
  <c r="J20" i="5"/>
  <c r="P19" i="5"/>
  <c r="H19" i="5"/>
  <c r="N18" i="5"/>
  <c r="F18" i="5"/>
  <c r="L17" i="5"/>
  <c r="D17" i="5"/>
  <c r="J16" i="5"/>
  <c r="P15" i="5"/>
  <c r="H15" i="5"/>
  <c r="N13" i="5"/>
  <c r="F13" i="5"/>
  <c r="L12" i="5"/>
  <c r="D12" i="5"/>
  <c r="J11" i="5"/>
  <c r="P10" i="5"/>
  <c r="H10" i="5"/>
  <c r="N9" i="5"/>
  <c r="F9" i="5"/>
  <c r="L8" i="5"/>
  <c r="D8" i="5"/>
  <c r="P20" i="5"/>
  <c r="H20" i="5"/>
  <c r="N19" i="5"/>
  <c r="F19" i="5"/>
  <c r="L18" i="5"/>
  <c r="D18" i="5"/>
  <c r="J17" i="5"/>
  <c r="P16" i="5"/>
  <c r="H16" i="5"/>
  <c r="N15" i="5"/>
  <c r="F15" i="5"/>
  <c r="L13" i="5"/>
  <c r="D13" i="5"/>
  <c r="J12" i="5"/>
  <c r="P11" i="5"/>
  <c r="H11" i="5"/>
  <c r="N10" i="5"/>
  <c r="F10" i="5"/>
  <c r="L9" i="5"/>
  <c r="D9" i="5"/>
  <c r="C21" i="6"/>
  <c r="J32" i="6"/>
  <c r="C28" i="6"/>
  <c r="P32" i="6"/>
  <c r="E31" i="6"/>
  <c r="L28" i="6"/>
  <c r="N26" i="6"/>
  <c r="H23" i="6"/>
  <c r="O20" i="6"/>
  <c r="I18" i="6"/>
  <c r="K16" i="6"/>
  <c r="M13" i="6"/>
  <c r="G11" i="6"/>
  <c r="F8" i="6"/>
  <c r="C27" i="6"/>
  <c r="J33" i="6"/>
  <c r="L31" i="6"/>
  <c r="F29" i="6"/>
  <c r="P27" i="6"/>
  <c r="O23" i="6"/>
  <c r="I21" i="6"/>
  <c r="P18" i="6"/>
  <c r="M17" i="6"/>
  <c r="O15" i="6"/>
  <c r="D13" i="6"/>
  <c r="K10" i="6"/>
  <c r="E8" i="6"/>
  <c r="C26" i="6"/>
  <c r="N32" i="6"/>
  <c r="F32" i="6"/>
  <c r="K31" i="6"/>
  <c r="P30" i="6"/>
  <c r="H30" i="6"/>
  <c r="M29" i="6"/>
  <c r="E29" i="6"/>
  <c r="J28" i="6"/>
  <c r="O27" i="6"/>
  <c r="G27" i="6"/>
  <c r="L26" i="6"/>
  <c r="D26" i="6"/>
  <c r="I24" i="6"/>
  <c r="N23" i="6"/>
  <c r="F23" i="6"/>
  <c r="K22" i="6"/>
  <c r="P21" i="6"/>
  <c r="H21" i="6"/>
  <c r="M20" i="6"/>
  <c r="E20" i="6"/>
  <c r="J19" i="6"/>
  <c r="O18" i="6"/>
  <c r="G18" i="6"/>
  <c r="L17" i="6"/>
  <c r="D17" i="6"/>
  <c r="I16" i="6"/>
  <c r="N15" i="6"/>
  <c r="F15" i="6"/>
  <c r="K13" i="6"/>
  <c r="P12" i="6"/>
  <c r="H12" i="6"/>
  <c r="M11" i="6"/>
  <c r="E11" i="6"/>
  <c r="J10" i="6"/>
  <c r="O9" i="6"/>
  <c r="G9" i="6"/>
  <c r="L8" i="6"/>
  <c r="D8" i="6"/>
  <c r="I7" i="6"/>
  <c r="K33" i="6"/>
  <c r="M31" i="6"/>
  <c r="G29" i="6"/>
  <c r="I27" i="6"/>
  <c r="P23" i="6"/>
  <c r="J21" i="6"/>
  <c r="D19" i="6"/>
  <c r="F17" i="6"/>
  <c r="H15" i="6"/>
  <c r="O11" i="6"/>
  <c r="K7" i="6"/>
  <c r="C18" i="6"/>
  <c r="G32" i="6"/>
  <c r="I30" i="6"/>
  <c r="K28" i="6"/>
  <c r="E26" i="6"/>
  <c r="J24" i="6"/>
  <c r="D22" i="6"/>
  <c r="K19" i="6"/>
  <c r="H18" i="6"/>
  <c r="J16" i="6"/>
  <c r="L13" i="6"/>
  <c r="N11" i="6"/>
  <c r="P9" i="6"/>
  <c r="H9" i="6"/>
  <c r="C7" i="6"/>
  <c r="I33" i="6"/>
  <c r="C33" i="6"/>
  <c r="C24" i="6"/>
  <c r="C16" i="6"/>
  <c r="P33" i="6"/>
  <c r="H33" i="6"/>
  <c r="M32" i="6"/>
  <c r="E32" i="6"/>
  <c r="J31" i="6"/>
  <c r="O30" i="6"/>
  <c r="G30" i="6"/>
  <c r="L29" i="6"/>
  <c r="D29" i="6"/>
  <c r="I28" i="6"/>
  <c r="N27" i="6"/>
  <c r="F27" i="6"/>
  <c r="K26" i="6"/>
  <c r="P24" i="6"/>
  <c r="H24" i="6"/>
  <c r="M23" i="6"/>
  <c r="E23" i="6"/>
  <c r="J22" i="6"/>
  <c r="O21" i="6"/>
  <c r="G21" i="6"/>
  <c r="L20" i="6"/>
  <c r="D20" i="6"/>
  <c r="I19" i="6"/>
  <c r="N18" i="6"/>
  <c r="F18" i="6"/>
  <c r="K17" i="6"/>
  <c r="P16" i="6"/>
  <c r="H16" i="6"/>
  <c r="M15" i="6"/>
  <c r="E15" i="6"/>
  <c r="J13" i="6"/>
  <c r="O12" i="6"/>
  <c r="G12" i="6"/>
  <c r="L11" i="6"/>
  <c r="D11" i="6"/>
  <c r="I10" i="6"/>
  <c r="N9" i="6"/>
  <c r="F9" i="6"/>
  <c r="K8" i="6"/>
  <c r="P7" i="6"/>
  <c r="H7" i="6"/>
  <c r="C30" i="6"/>
  <c r="M33" i="6"/>
  <c r="C19" i="6"/>
  <c r="H32" i="6"/>
  <c r="O29" i="6"/>
  <c r="D28" i="6"/>
  <c r="K24" i="6"/>
  <c r="M22" i="6"/>
  <c r="G20" i="6"/>
  <c r="N17" i="6"/>
  <c r="E13" i="6"/>
  <c r="L10" i="6"/>
  <c r="D10" i="6"/>
  <c r="N8" i="6"/>
  <c r="O32" i="6"/>
  <c r="N29" i="6"/>
  <c r="M26" i="6"/>
  <c r="G23" i="6"/>
  <c r="N20" i="6"/>
  <c r="E17" i="6"/>
  <c r="I12" i="6"/>
  <c r="M8" i="6"/>
  <c r="C8" i="6"/>
  <c r="C32" i="6"/>
  <c r="C23" i="6"/>
  <c r="C15" i="6"/>
  <c r="O33" i="6"/>
  <c r="G33" i="6"/>
  <c r="L32" i="6"/>
  <c r="D32" i="6"/>
  <c r="I31" i="6"/>
  <c r="N30" i="6"/>
  <c r="F30" i="6"/>
  <c r="K29" i="6"/>
  <c r="P28" i="6"/>
  <c r="H28" i="6"/>
  <c r="M27" i="6"/>
  <c r="E27" i="6"/>
  <c r="J26" i="6"/>
  <c r="O24" i="6"/>
  <c r="G24" i="6"/>
  <c r="L23" i="6"/>
  <c r="D23" i="6"/>
  <c r="I22" i="6"/>
  <c r="N21" i="6"/>
  <c r="F21" i="6"/>
  <c r="K20" i="6"/>
  <c r="P19" i="6"/>
  <c r="H19" i="6"/>
  <c r="M18" i="6"/>
  <c r="E18" i="6"/>
  <c r="J17" i="6"/>
  <c r="O16" i="6"/>
  <c r="G16" i="6"/>
  <c r="L15" i="6"/>
  <c r="D15" i="6"/>
  <c r="I13" i="6"/>
  <c r="N12" i="6"/>
  <c r="F12" i="6"/>
  <c r="K11" i="6"/>
  <c r="P10" i="6"/>
  <c r="H10" i="6"/>
  <c r="M9" i="6"/>
  <c r="E9" i="6"/>
  <c r="J8" i="6"/>
  <c r="O7" i="6"/>
  <c r="G7" i="6"/>
  <c r="O31" i="6"/>
  <c r="C10" i="6"/>
  <c r="J30" i="6"/>
  <c r="F26" i="6"/>
  <c r="E22" i="6"/>
  <c r="L19" i="6"/>
  <c r="P15" i="6"/>
  <c r="J12" i="6"/>
  <c r="I9" i="6"/>
  <c r="C9" i="6"/>
  <c r="D31" i="6"/>
  <c r="H27" i="6"/>
  <c r="L22" i="6"/>
  <c r="F20" i="6"/>
  <c r="G15" i="6"/>
  <c r="F11" i="6"/>
  <c r="J7" i="6"/>
  <c r="C17" i="6"/>
  <c r="C31" i="6"/>
  <c r="C22" i="6"/>
  <c r="C13" i="6"/>
  <c r="N33" i="6"/>
  <c r="F33" i="6"/>
  <c r="K32" i="6"/>
  <c r="P31" i="6"/>
  <c r="H31" i="6"/>
  <c r="M30" i="6"/>
  <c r="E30" i="6"/>
  <c r="J29" i="6"/>
  <c r="O28" i="6"/>
  <c r="G28" i="6"/>
  <c r="L27" i="6"/>
  <c r="D27" i="6"/>
  <c r="I26" i="6"/>
  <c r="N24" i="6"/>
  <c r="F24" i="6"/>
  <c r="K23" i="6"/>
  <c r="P22" i="6"/>
  <c r="H22" i="6"/>
  <c r="M21" i="6"/>
  <c r="E21" i="6"/>
  <c r="J20" i="6"/>
  <c r="O19" i="6"/>
  <c r="G19" i="6"/>
  <c r="L18" i="6"/>
  <c r="D18" i="6"/>
  <c r="I17" i="6"/>
  <c r="N16" i="6"/>
  <c r="F16" i="6"/>
  <c r="K15" i="6"/>
  <c r="P13" i="6"/>
  <c r="H13" i="6"/>
  <c r="M12" i="6"/>
  <c r="E12" i="6"/>
  <c r="J11" i="6"/>
  <c r="O10" i="6"/>
  <c r="G10" i="6"/>
  <c r="L9" i="6"/>
  <c r="D9" i="6"/>
  <c r="I8" i="6"/>
  <c r="N7" i="6"/>
  <c r="F7" i="6"/>
  <c r="C12" i="6"/>
  <c r="G31" i="6"/>
  <c r="D30" i="6"/>
  <c r="N28" i="6"/>
  <c r="K27" i="6"/>
  <c r="H26" i="6"/>
  <c r="E24" i="6"/>
  <c r="J23" i="6"/>
  <c r="G22" i="6"/>
  <c r="L21" i="6"/>
  <c r="D21" i="6"/>
  <c r="N19" i="6"/>
  <c r="F19" i="6"/>
  <c r="K18" i="6"/>
  <c r="P17" i="6"/>
  <c r="H17" i="6"/>
  <c r="M16" i="6"/>
  <c r="E16" i="6"/>
  <c r="J15" i="6"/>
  <c r="O13" i="6"/>
  <c r="G13" i="6"/>
  <c r="L12" i="6"/>
  <c r="D12" i="6"/>
  <c r="I11" i="6"/>
  <c r="N10" i="6"/>
  <c r="F10" i="6"/>
  <c r="P8" i="6"/>
  <c r="M7" i="6"/>
  <c r="E33" i="6"/>
  <c r="L30" i="6"/>
  <c r="I29" i="6"/>
  <c r="F28" i="6"/>
  <c r="P26" i="6"/>
  <c r="M24" i="6"/>
  <c r="O22" i="6"/>
  <c r="I20" i="6"/>
  <c r="K9" i="6"/>
  <c r="H8" i="6"/>
  <c r="E7" i="6"/>
  <c r="C29" i="6"/>
  <c r="C20" i="6"/>
  <c r="C11" i="6"/>
  <c r="L33" i="6"/>
  <c r="D33" i="6"/>
  <c r="I32" i="6"/>
  <c r="N31" i="6"/>
  <c r="F31" i="6"/>
  <c r="K30" i="6"/>
  <c r="P29" i="6"/>
  <c r="H29" i="6"/>
  <c r="M28" i="6"/>
  <c r="E28" i="6"/>
  <c r="J27" i="6"/>
  <c r="O26" i="6"/>
  <c r="G26" i="6"/>
  <c r="L24" i="6"/>
  <c r="D24" i="6"/>
  <c r="I23" i="6"/>
  <c r="N22" i="6"/>
  <c r="F22" i="6"/>
  <c r="K21" i="6"/>
  <c r="P20" i="6"/>
  <c r="H20" i="6"/>
  <c r="M19" i="6"/>
  <c r="E19" i="6"/>
  <c r="J18" i="6"/>
  <c r="O17" i="6"/>
  <c r="G17" i="6"/>
  <c r="L16" i="6"/>
  <c r="D16" i="6"/>
  <c r="I15" i="6"/>
  <c r="N13" i="6"/>
  <c r="F13" i="6"/>
  <c r="K12" i="6"/>
  <c r="P11" i="6"/>
  <c r="H11" i="6"/>
  <c r="M10" i="6"/>
  <c r="E10" i="6"/>
  <c r="J9" i="6"/>
  <c r="O8" i="6"/>
  <c r="G8" i="6"/>
  <c r="L7" i="6"/>
  <c r="C5" i="5" l="1"/>
  <c r="S4" i="8"/>
  <c r="T4" i="8" l="1"/>
  <c r="C2" i="8" s="1"/>
  <c r="M30" i="8" s="1"/>
  <c r="C6" i="3"/>
  <c r="P21" i="8" l="1"/>
  <c r="I4" i="8"/>
  <c r="F25" i="8"/>
  <c r="C21" i="8"/>
  <c r="M14" i="8"/>
  <c r="O15" i="8"/>
  <c r="D16" i="8"/>
  <c r="K4" i="8"/>
  <c r="E23" i="8"/>
  <c r="J19" i="8"/>
  <c r="D9" i="8"/>
  <c r="D19" i="8"/>
  <c r="F18" i="8"/>
  <c r="F20" i="8"/>
  <c r="H24" i="8"/>
  <c r="I27" i="8"/>
  <c r="J18" i="8"/>
  <c r="L4" i="8"/>
  <c r="E25" i="8"/>
  <c r="F29" i="8"/>
  <c r="G13" i="8"/>
  <c r="O24" i="8"/>
  <c r="L14" i="8"/>
  <c r="P28" i="8"/>
  <c r="C6" i="8"/>
  <c r="N20" i="8"/>
  <c r="I5" i="8"/>
  <c r="K28" i="8"/>
  <c r="H30" i="8"/>
  <c r="M16" i="8"/>
  <c r="M6" i="8"/>
  <c r="F19" i="8"/>
  <c r="I6" i="8"/>
  <c r="N21" i="8"/>
  <c r="H26" i="8"/>
  <c r="H14" i="8"/>
  <c r="K6" i="8"/>
  <c r="L29" i="8"/>
  <c r="G30" i="8"/>
  <c r="G12" i="8"/>
  <c r="N24" i="8"/>
  <c r="C12" i="8"/>
  <c r="F26" i="8"/>
  <c r="O10" i="8"/>
  <c r="J15" i="8"/>
  <c r="O8" i="8"/>
  <c r="H4" i="8"/>
  <c r="O4" i="8"/>
  <c r="O16" i="8"/>
  <c r="H29" i="8"/>
  <c r="K16" i="8"/>
  <c r="C5" i="8"/>
  <c r="C13" i="8"/>
  <c r="J24" i="8"/>
  <c r="E29" i="8"/>
  <c r="G26" i="8"/>
  <c r="P4" i="8"/>
  <c r="I21" i="8"/>
  <c r="D8" i="8"/>
  <c r="E21" i="8"/>
  <c r="C24" i="8"/>
  <c r="G15" i="8"/>
  <c r="L25" i="8"/>
  <c r="D4" i="8"/>
  <c r="O30" i="8"/>
  <c r="P5" i="8"/>
  <c r="C27" i="8"/>
  <c r="L13" i="8"/>
  <c r="M26" i="8"/>
  <c r="C26" i="8"/>
  <c r="G7" i="8"/>
  <c r="O12" i="8"/>
  <c r="I17" i="8"/>
  <c r="C23" i="8"/>
  <c r="K27" i="8"/>
  <c r="D5" i="8"/>
  <c r="L9" i="8"/>
  <c r="F15" i="8"/>
  <c r="N19" i="8"/>
  <c r="H25" i="8"/>
  <c r="P29" i="8"/>
  <c r="L8" i="8"/>
  <c r="F14" i="8"/>
  <c r="N18" i="8"/>
  <c r="P24" i="8"/>
  <c r="J29" i="8"/>
  <c r="C7" i="8"/>
  <c r="K12" i="8"/>
  <c r="E17" i="8"/>
  <c r="M21" i="8"/>
  <c r="G27" i="8"/>
  <c r="G4" i="8"/>
  <c r="N30" i="8"/>
  <c r="M29" i="8"/>
  <c r="D24" i="8"/>
  <c r="E14" i="8"/>
  <c r="G24" i="8"/>
  <c r="J6" i="8"/>
  <c r="L16" i="8"/>
  <c r="N26" i="8"/>
  <c r="D25" i="8"/>
  <c r="H8" i="8"/>
  <c r="E12" i="8"/>
  <c r="L6" i="8"/>
  <c r="H21" i="8"/>
  <c r="D7" i="8"/>
  <c r="E7" i="8"/>
  <c r="E5" i="8"/>
  <c r="J27" i="8"/>
  <c r="C19" i="8"/>
  <c r="M5" i="8"/>
  <c r="O6" i="8"/>
  <c r="C17" i="8"/>
  <c r="E27" i="8"/>
  <c r="O7" i="8"/>
  <c r="I13" i="8"/>
  <c r="C18" i="8"/>
  <c r="K23" i="8"/>
  <c r="E28" i="8"/>
  <c r="L5" i="8"/>
  <c r="F10" i="8"/>
  <c r="N15" i="8"/>
  <c r="H20" i="8"/>
  <c r="P25" i="8"/>
  <c r="J30" i="8"/>
  <c r="F9" i="8"/>
  <c r="N14" i="8"/>
  <c r="P19" i="8"/>
  <c r="J25" i="8"/>
  <c r="D30" i="8"/>
  <c r="K7" i="8"/>
  <c r="E13" i="8"/>
  <c r="M17" i="8"/>
  <c r="G23" i="8"/>
  <c r="O27" i="8"/>
  <c r="I25" i="8"/>
  <c r="J28" i="8"/>
  <c r="I14" i="8"/>
  <c r="J10" i="8"/>
  <c r="P30" i="8"/>
  <c r="E18" i="8"/>
  <c r="I8" i="8"/>
  <c r="K18" i="8"/>
  <c r="N10" i="8"/>
  <c r="P20" i="8"/>
  <c r="H15" i="8"/>
  <c r="E8" i="8"/>
  <c r="G18" i="8"/>
  <c r="N17" i="8"/>
  <c r="F12" i="8"/>
  <c r="I9" i="8"/>
  <c r="N7" i="8"/>
  <c r="M28" i="8"/>
  <c r="O23" i="8"/>
  <c r="H9" i="8"/>
  <c r="G8" i="8"/>
  <c r="G6" i="8"/>
  <c r="N29" i="8"/>
  <c r="I16" i="8"/>
  <c r="K26" i="8"/>
  <c r="N8" i="8"/>
  <c r="P18" i="8"/>
  <c r="D29" i="8"/>
  <c r="D6" i="8"/>
  <c r="L28" i="8"/>
  <c r="K15" i="8"/>
  <c r="J14" i="8"/>
  <c r="L24" i="8"/>
  <c r="P14" i="8"/>
  <c r="O13" i="8"/>
  <c r="L10" i="8"/>
  <c r="H5" i="8"/>
  <c r="I23" i="8"/>
  <c r="P8" i="8"/>
  <c r="E9" i="8"/>
  <c r="G19" i="8"/>
  <c r="I29" i="8"/>
  <c r="C9" i="8"/>
  <c r="K14" i="8"/>
  <c r="E19" i="8"/>
  <c r="M24" i="8"/>
  <c r="G29" i="8"/>
  <c r="N6" i="8"/>
  <c r="H12" i="8"/>
  <c r="P16" i="8"/>
  <c r="J21" i="8"/>
  <c r="D27" i="8"/>
  <c r="F5" i="8"/>
  <c r="H10" i="8"/>
  <c r="P15" i="8"/>
  <c r="D21" i="8"/>
  <c r="L26" i="8"/>
  <c r="F4" i="8"/>
  <c r="M8" i="8"/>
  <c r="G14" i="8"/>
  <c r="O18" i="8"/>
  <c r="I24" i="8"/>
  <c r="C29" i="8"/>
  <c r="L7" i="8"/>
  <c r="P27" i="8"/>
  <c r="H17" i="8"/>
  <c r="J23" i="8"/>
  <c r="F7" i="8"/>
  <c r="G21" i="8"/>
  <c r="C8" i="8"/>
  <c r="G28" i="8"/>
  <c r="C14" i="8"/>
  <c r="E24" i="8"/>
  <c r="F6" i="8"/>
  <c r="H16" i="8"/>
  <c r="J26" i="8"/>
  <c r="H19" i="8"/>
  <c r="J20" i="8"/>
  <c r="L30" i="8"/>
  <c r="M13" i="8"/>
  <c r="I28" i="8"/>
  <c r="N13" i="8"/>
  <c r="M12" i="8"/>
  <c r="J9" i="8"/>
  <c r="H6" i="8"/>
  <c r="K17" i="8"/>
  <c r="M27" i="8"/>
  <c r="P9" i="8"/>
  <c r="D20" i="8"/>
  <c r="F30" i="8"/>
  <c r="K10" i="8"/>
  <c r="J4" i="8"/>
  <c r="O17" i="8"/>
  <c r="L15" i="8"/>
  <c r="N25" i="8"/>
  <c r="H18" i="8"/>
  <c r="E16" i="8"/>
  <c r="P13" i="8"/>
  <c r="J5" i="8"/>
  <c r="M25" i="8"/>
  <c r="D10" i="8"/>
  <c r="G10" i="8"/>
  <c r="I20" i="8"/>
  <c r="K30" i="8"/>
  <c r="K9" i="8"/>
  <c r="E15" i="8"/>
  <c r="M19" i="8"/>
  <c r="G25" i="8"/>
  <c r="O29" i="8"/>
  <c r="H7" i="8"/>
  <c r="P12" i="8"/>
  <c r="J17" i="8"/>
  <c r="D23" i="8"/>
  <c r="L27" i="8"/>
  <c r="N5" i="8"/>
  <c r="P10" i="8"/>
  <c r="J16" i="8"/>
  <c r="L21" i="8"/>
  <c r="F27" i="8"/>
  <c r="N4" i="8"/>
  <c r="G9" i="8"/>
  <c r="O14" i="8"/>
  <c r="I19" i="8"/>
  <c r="C25" i="8"/>
  <c r="K29" i="8"/>
  <c r="D26" i="8"/>
  <c r="F17" i="8"/>
  <c r="C15" i="8"/>
  <c r="N12" i="8"/>
  <c r="K8" i="8"/>
  <c r="M18" i="8"/>
  <c r="O28" i="8"/>
  <c r="D12" i="8"/>
  <c r="F21" i="8"/>
  <c r="F8" i="8"/>
  <c r="G17" i="8"/>
  <c r="I7" i="8"/>
  <c r="E20" i="8"/>
  <c r="N16" i="8"/>
  <c r="P26" i="8"/>
  <c r="P23" i="8"/>
  <c r="I18" i="8"/>
  <c r="F16" i="8"/>
  <c r="M7" i="8"/>
  <c r="O26" i="8"/>
  <c r="H13" i="8"/>
  <c r="I12" i="8"/>
  <c r="K21" i="8"/>
  <c r="K5" i="8"/>
  <c r="E10" i="8"/>
  <c r="M15" i="8"/>
  <c r="G20" i="8"/>
  <c r="O25" i="8"/>
  <c r="I30" i="8"/>
  <c r="P7" i="8"/>
  <c r="J13" i="8"/>
  <c r="D18" i="8"/>
  <c r="L23" i="8"/>
  <c r="F28" i="8"/>
  <c r="P6" i="8"/>
  <c r="J12" i="8"/>
  <c r="D17" i="8"/>
  <c r="F23" i="8"/>
  <c r="N27" i="8"/>
  <c r="G5" i="8"/>
  <c r="O9" i="8"/>
  <c r="I15" i="8"/>
  <c r="C20" i="8"/>
  <c r="K25" i="8"/>
  <c r="E30" i="8"/>
  <c r="N9" i="8"/>
  <c r="L20" i="8"/>
  <c r="K19" i="8"/>
  <c r="D15" i="8"/>
  <c r="M9" i="8"/>
  <c r="O19" i="8"/>
  <c r="C30" i="8"/>
  <c r="F13" i="8"/>
  <c r="H23" i="8"/>
  <c r="L12" i="8"/>
  <c r="M20" i="8"/>
  <c r="M4" i="8"/>
  <c r="K24" i="8"/>
  <c r="P17" i="8"/>
  <c r="D28" i="8"/>
  <c r="H27" i="8"/>
  <c r="O21" i="8"/>
  <c r="L19" i="8"/>
  <c r="C10" i="8"/>
  <c r="C28" i="8"/>
  <c r="E4" i="8"/>
  <c r="K13" i="8"/>
  <c r="M23" i="8"/>
  <c r="E6" i="8"/>
  <c r="M10" i="8"/>
  <c r="G16" i="8"/>
  <c r="O20" i="8"/>
  <c r="I26" i="8"/>
  <c r="C4" i="8"/>
  <c r="J8" i="8"/>
  <c r="D14" i="8"/>
  <c r="L18" i="8"/>
  <c r="F24" i="8"/>
  <c r="N28" i="8"/>
  <c r="J7" i="8"/>
  <c r="D13" i="8"/>
  <c r="L17" i="8"/>
  <c r="N23" i="8"/>
  <c r="H28" i="8"/>
  <c r="O5" i="8"/>
  <c r="I10" i="8"/>
  <c r="C16" i="8"/>
  <c r="K20" i="8"/>
  <c r="E26" i="8"/>
</calcChain>
</file>

<file path=xl/sharedStrings.xml><?xml version="1.0" encoding="utf-8"?>
<sst xmlns="http://schemas.openxmlformats.org/spreadsheetml/2006/main" count="546" uniqueCount="167">
  <si>
    <t>Parameter</t>
  </si>
  <si>
    <t>Unit</t>
  </si>
  <si>
    <t>A1-A3</t>
  </si>
  <si>
    <t>A4</t>
  </si>
  <si>
    <t>A5</t>
  </si>
  <si>
    <t>B1</t>
  </si>
  <si>
    <t>B2</t>
  </si>
  <si>
    <t>B3</t>
  </si>
  <si>
    <t>B4</t>
  </si>
  <si>
    <t>B5</t>
  </si>
  <si>
    <t>B6</t>
  </si>
  <si>
    <t>B7</t>
  </si>
  <si>
    <t>C1</t>
  </si>
  <si>
    <t>C2</t>
  </si>
  <si>
    <t>C3</t>
  </si>
  <si>
    <t>C4</t>
  </si>
  <si>
    <t>GWP</t>
  </si>
  <si>
    <t>ODP</t>
  </si>
  <si>
    <t>AP</t>
  </si>
  <si>
    <t>EP</t>
  </si>
  <si>
    <t>POCP</t>
  </si>
  <si>
    <t>ADPE</t>
  </si>
  <si>
    <t>ADPF</t>
  </si>
  <si>
    <r>
      <t>[kg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-Eq]</t>
    </r>
  </si>
  <si>
    <t>[kg CFC11-Eq]</t>
  </si>
  <si>
    <r>
      <t>[kg 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-Eq]</t>
    </r>
  </si>
  <si>
    <r>
      <t>[kg (PO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-Eq]</t>
    </r>
  </si>
  <si>
    <t>[kg ethene-Eq]</t>
  </si>
  <si>
    <t>[kg Sb-Eq]</t>
  </si>
  <si>
    <t>[MJ]</t>
  </si>
  <si>
    <t>PERE</t>
  </si>
  <si>
    <t>PERM</t>
  </si>
  <si>
    <t>PERT</t>
  </si>
  <si>
    <t>PENRE</t>
  </si>
  <si>
    <t>PENRM</t>
  </si>
  <si>
    <t>PENRT</t>
  </si>
  <si>
    <t>SM</t>
  </si>
  <si>
    <t>RSF</t>
  </si>
  <si>
    <t>NRSF</t>
  </si>
  <si>
    <t>FW</t>
  </si>
  <si>
    <t>[kg]</t>
  </si>
  <si>
    <r>
      <t>[m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</si>
  <si>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t>HWD</t>
  </si>
  <si>
    <t>NHWD</t>
  </si>
  <si>
    <t>RWD</t>
  </si>
  <si>
    <t>CRU</t>
  </si>
  <si>
    <t>MFR</t>
  </si>
  <si>
    <t>MER</t>
  </si>
  <si>
    <t>EEE</t>
  </si>
  <si>
    <t>EET</t>
  </si>
  <si>
    <t>Bullnosed Kerb</t>
  </si>
  <si>
    <t>Kerb/Channel Option</t>
  </si>
  <si>
    <t>Half Batter Kerb</t>
  </si>
  <si>
    <t>Channel Square</t>
  </si>
  <si>
    <t>Splayed Kerb</t>
  </si>
  <si>
    <t>Flag Options</t>
  </si>
  <si>
    <t>300x300x38</t>
  </si>
  <si>
    <t>300x300x50</t>
  </si>
  <si>
    <t>300x300x63</t>
  </si>
  <si>
    <t>Flag Option</t>
  </si>
  <si>
    <t>400x400x38</t>
  </si>
  <si>
    <t>400x400x50</t>
  </si>
  <si>
    <t>400x400x60</t>
  </si>
  <si>
    <t>400x400x63</t>
  </si>
  <si>
    <t>400x400x65</t>
  </si>
  <si>
    <t>450x450x38</t>
  </si>
  <si>
    <t>450x450x50</t>
  </si>
  <si>
    <t>450x450x70</t>
  </si>
  <si>
    <t>450x600x50</t>
  </si>
  <si>
    <t>450x600x63</t>
  </si>
  <si>
    <t>600x600x50</t>
  </si>
  <si>
    <t>600x600x63</t>
  </si>
  <si>
    <t>600x750x50</t>
  </si>
  <si>
    <t>600x750x63</t>
  </si>
  <si>
    <t>600x900x50</t>
  </si>
  <si>
    <t>600x900x63</t>
  </si>
  <si>
    <t>Edging Options</t>
  </si>
  <si>
    <t>915x150x50</t>
  </si>
  <si>
    <t>915x200x50</t>
  </si>
  <si>
    <t>915x250x50</t>
  </si>
  <si>
    <t>Edging Option</t>
  </si>
  <si>
    <t>Standard Unit Size</t>
  </si>
  <si>
    <t>CBP Options</t>
  </si>
  <si>
    <t>50mm</t>
  </si>
  <si>
    <t>60mm</t>
  </si>
  <si>
    <t>65mm</t>
  </si>
  <si>
    <t>80mm</t>
  </si>
  <si>
    <t>100mm</t>
  </si>
  <si>
    <r>
      <t>Per m</t>
    </r>
    <r>
      <rPr>
        <vertAlign val="superscript"/>
        <sz val="11"/>
        <color theme="1"/>
        <rFont val="Calibri"/>
        <family val="2"/>
        <scheme val="minor"/>
      </rPr>
      <t>2</t>
    </r>
  </si>
  <si>
    <t>CBP Thickness Option</t>
  </si>
  <si>
    <t>Per Linear m</t>
  </si>
  <si>
    <t>Bullnosed Kerb*</t>
  </si>
  <si>
    <t>Splayed Kerb*</t>
  </si>
  <si>
    <t>Channel Square*</t>
  </si>
  <si>
    <t>Half Batter Kerb*</t>
  </si>
  <si>
    <t>Standard-Unit-Size</t>
  </si>
  <si>
    <t>Per-Linear-m</t>
  </si>
  <si>
    <t>Bullnosed-Kerb</t>
  </si>
  <si>
    <t>Splayed-Kerb</t>
  </si>
  <si>
    <t>Channel-Square</t>
  </si>
  <si>
    <t>Half-Batter-Kerb</t>
  </si>
  <si>
    <t>Half-Batter-Kerb*</t>
  </si>
  <si>
    <t>Channel-Square*</t>
  </si>
  <si>
    <t>Splayed-Kerb*</t>
  </si>
  <si>
    <t>Bullnosed-Kerb*</t>
  </si>
  <si>
    <t>Bullnosed Kerb per m</t>
  </si>
  <si>
    <t>Splayed Kerb per m</t>
  </si>
  <si>
    <t>Channel Square per m</t>
  </si>
  <si>
    <t>Half Batter Kerb per m</t>
  </si>
  <si>
    <t>915x150x50 per m</t>
  </si>
  <si>
    <t>915x200x50 per m</t>
  </si>
  <si>
    <t>915x250x50 per m</t>
  </si>
  <si>
    <t>300x300x38 per m2</t>
  </si>
  <si>
    <t>300x300x50 per m2</t>
  </si>
  <si>
    <t>300x300x63 per m2</t>
  </si>
  <si>
    <t>400x400x38 per m2</t>
  </si>
  <si>
    <t>400x400x50 per m2</t>
  </si>
  <si>
    <t>400x400x60 per m2</t>
  </si>
  <si>
    <t>400x400x63 per m2</t>
  </si>
  <si>
    <t>400x400x65 per m2</t>
  </si>
  <si>
    <t>450x450x38 per m2</t>
  </si>
  <si>
    <t>450x450x50 per m2</t>
  </si>
  <si>
    <t>450x450x70 per m2</t>
  </si>
  <si>
    <t>450x600x50 per m2</t>
  </si>
  <si>
    <t>450x600x63 per m2</t>
  </si>
  <si>
    <t>600x600x50 per m2</t>
  </si>
  <si>
    <t>600x600x63 per m2</t>
  </si>
  <si>
    <t>600x750x50 per m2</t>
  </si>
  <si>
    <t>600x750x63 per m2</t>
  </si>
  <si>
    <t>600x900x50 per m2</t>
  </si>
  <si>
    <t>600x900x63 per m2</t>
  </si>
  <si>
    <t>Bullnosed Kerb 125x150</t>
  </si>
  <si>
    <t>Bullnosed Kerb 150x150</t>
  </si>
  <si>
    <t>Bullnosed Kerb 125x255</t>
  </si>
  <si>
    <t>Bullnosed Kerb 150x305</t>
  </si>
  <si>
    <t>Splayed Kerb 150x150</t>
  </si>
  <si>
    <t>Splayed Kerb 125x150</t>
  </si>
  <si>
    <t>Splayed Kerb 125x255</t>
  </si>
  <si>
    <t>Splayed Kerb 150x305</t>
  </si>
  <si>
    <t>Half Battered Kerb 125x150</t>
  </si>
  <si>
    <t>Half Battered Kerb 150x150</t>
  </si>
  <si>
    <t>Half Battered Kerb 125x255</t>
  </si>
  <si>
    <t>Half Battered Kerb 150x305</t>
  </si>
  <si>
    <t>Channel Square 125x150</t>
  </si>
  <si>
    <t>Channel Square 150x150</t>
  </si>
  <si>
    <t>Channel Square 125x255</t>
  </si>
  <si>
    <t>Channel Square 150x305</t>
  </si>
  <si>
    <t>Kerb Options</t>
  </si>
  <si>
    <t>0.0923315‬</t>
  </si>
  <si>
    <t>*All Kerbs and Channels per 915mm lengths</t>
  </si>
  <si>
    <t>Contact Us</t>
  </si>
  <si>
    <t xml:space="preserve">If you have any questions or would like support in using the Interpave EPD conversion tool </t>
  </si>
  <si>
    <t>please use the link below to contact our technical team.</t>
  </si>
  <si>
    <t>Declared product / Declared unit</t>
  </si>
  <si>
    <t>1 Tonne of Precast Concrete Paving Products (blocks,</t>
  </si>
  <si>
    <t>slabs, channels and kerbs)</t>
  </si>
  <si>
    <t>Base materials / Ancillary materials</t>
  </si>
  <si>
    <t>The concrete mix proportions are as follows:</t>
  </si>
  <si>
    <t>aggregates 84% cement 11%; PFA 1% GGBS 1%</t>
  </si>
  <si>
    <t>water 3%. The mix also contains admixtures and</t>
  </si>
  <si>
    <t>pigment.</t>
  </si>
  <si>
    <t>Reference service life</t>
  </si>
  <si>
    <t>complementary to EN206, sets durability requirements</t>
  </si>
  <si>
    <t>for precast concrete elements. The reference service</t>
  </si>
  <si>
    <t>life (RSL) for the declared unit is 50 years.</t>
  </si>
  <si>
    <t>BS 8500, the UK's concrete specification standard</t>
  </si>
  <si>
    <t>Density used to produce the EPD: 2350 kg/m3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</si>
</sst>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9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rgb="FF343434"/>
      <name val="Verdan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11" fontId="0" fillId="0" borderId="0" xfId="0" applyNumberFormat="1"/>
    <xf numFmtId="164" fontId="0" fillId="0" borderId="0" xfId="0" applyNumberFormat="1"/>
    <xf numFmtId="0" fontId="3" fillId="0" borderId="0" xfId="0" applyFont="1"/>
    <xf numFmtId="0" fontId="0" fillId="0" borderId="0" xfId="0" applyFill="1"/>
    <xf numFmtId="0" fontId="4" fillId="0" borderId="0" xfId="0" applyFont="1"/>
    <xf numFmtId="0" fontId="5" fillId="0" borderId="0" xfId="0" applyFont="1"/>
    <xf numFmtId="0" fontId="0" fillId="2" borderId="2" xfId="0" applyFill="1" applyBorder="1"/>
    <xf numFmtId="11" fontId="0" fillId="0" borderId="2" xfId="0" applyNumberFormat="1" applyBorder="1"/>
    <xf numFmtId="0" fontId="0" fillId="0" borderId="2" xfId="0" applyBorder="1"/>
    <xf numFmtId="0" fontId="0" fillId="3" borderId="1" xfId="0" applyFill="1" applyBorder="1" applyProtection="1">
      <protection locked="0"/>
    </xf>
    <xf numFmtId="0" fontId="6" fillId="0" borderId="0" xfId="1"/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Protection="1">
      <protection locked="0" hidden="1"/>
    </xf>
    <xf numFmtId="164" fontId="0" fillId="0" borderId="0" xfId="0" applyNumberFormat="1" applyFill="1" applyBorder="1" applyProtection="1">
      <protection hidden="1"/>
    </xf>
    <xf numFmtId="0" fontId="0" fillId="0" borderId="0" xfId="0" applyFill="1" applyBorder="1"/>
    <xf numFmtId="0" fontId="8" fillId="0" borderId="0" xfId="0" applyFont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pd-online.com/PublishedEpd/Detail/9492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27</xdr:col>
      <xdr:colOff>590550</xdr:colOff>
      <xdr:row>39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0251D9-9A50-4991-8701-D541CF4EE13E}"/>
            </a:ext>
          </a:extLst>
        </xdr:cNvPr>
        <xdr:cNvSpPr txBox="1"/>
      </xdr:nvSpPr>
      <xdr:spPr>
        <a:xfrm>
          <a:off x="609600" y="180975"/>
          <a:ext cx="16440150" cy="7324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2000"/>
            <a:t>EPD Conversion Tool</a:t>
          </a:r>
        </a:p>
        <a:p>
          <a:endParaRPr lang="en-GB" sz="2000"/>
        </a:p>
        <a:p>
          <a:r>
            <a:rPr lang="en-GB" sz="1200"/>
            <a:t>This tool allows easy conversion of Verified</a:t>
          </a:r>
          <a:r>
            <a:rPr lang="en-GB" sz="1200" baseline="0"/>
            <a:t> </a:t>
          </a:r>
          <a:r>
            <a:rPr lang="en-GB" sz="1200"/>
            <a:t>EPD</a:t>
          </a:r>
          <a:r>
            <a:rPr lang="en-GB" sz="1200" baseline="0"/>
            <a:t> data into common Interpave products.</a:t>
          </a:r>
        </a:p>
        <a:p>
          <a:endParaRPr lang="en-GB" sz="1200" baseline="0"/>
        </a:p>
        <a:p>
          <a:r>
            <a:rPr lang="en-GB" sz="1200" baseline="0"/>
            <a:t>The published EPD covers a </a:t>
          </a:r>
          <a:r>
            <a:rPr lang="en-GB" sz="1200"/>
            <a:t>UK manufactured tonne of generic precast concrete</a:t>
          </a:r>
          <a:r>
            <a:rPr lang="en-GB" sz="1200" baseline="0"/>
            <a:t> p</a:t>
          </a:r>
          <a:r>
            <a:rPr lang="en-GB" sz="1200"/>
            <a:t>aving products (Blocks, Slabs, Channels and Kerbs)</a:t>
          </a:r>
        </a:p>
        <a:p>
          <a:r>
            <a:rPr lang="en-GB" sz="1200"/>
            <a:t>produced by members of Interpave</a:t>
          </a:r>
          <a:r>
            <a:rPr lang="en-GB" sz="1200" baseline="0"/>
            <a:t> </a:t>
          </a:r>
          <a:r>
            <a:rPr lang="en-GB" sz="1200"/>
            <a:t>a product group of British Precast.</a:t>
          </a:r>
        </a:p>
        <a:p>
          <a:endParaRPr lang="en-GB" sz="1200"/>
        </a:p>
        <a:p>
          <a:r>
            <a:rPr lang="en-GB" sz="1200"/>
            <a:t>Many paving products are not accounted for in tonnes. This</a:t>
          </a:r>
          <a:r>
            <a:rPr lang="en-GB" sz="1200" baseline="0"/>
            <a:t> EPD conversion tool provides standard dimensions and units for a range of </a:t>
          </a:r>
        </a:p>
        <a:p>
          <a:r>
            <a:rPr lang="en-GB" sz="1200" baseline="0"/>
            <a:t>paving products allowing easy estimation of their environmental impact. </a:t>
          </a:r>
          <a:endParaRPr lang="en-GB" sz="1200"/>
        </a:p>
        <a:p>
          <a:endParaRPr lang="en-GB" sz="1200"/>
        </a:p>
        <a:p>
          <a:endParaRPr lang="en-GB" sz="1200"/>
        </a:p>
        <a:p>
          <a:endParaRPr lang="en-GB" sz="1200"/>
        </a:p>
        <a:p>
          <a:r>
            <a:rPr lang="en-GB" sz="1200"/>
            <a:t>Disclaimer:</a:t>
          </a:r>
          <a:r>
            <a:rPr lang="en-GB" sz="1200" baseline="0"/>
            <a:t>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GB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ll advice or information from Interpave is intended only for use in the UK by those who will evaluate the significance and limitations of </a:t>
          </a:r>
        </a:p>
        <a:p>
          <a:r>
            <a:rPr lang="en-GB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its contents and</a:t>
          </a:r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take responsibility for its use and application.</a:t>
          </a:r>
          <a:endParaRPr lang="en-GB" sz="1200">
            <a:effectLst/>
          </a:endParaRPr>
        </a:p>
        <a:p>
          <a:r>
            <a:rPr lang="en-GB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200">
            <a:effectLst/>
          </a:endParaRPr>
        </a:p>
        <a:p>
          <a:r>
            <a:rPr lang="en-GB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Every effort has been made to ensure that the data presented in this tool is an</a:t>
          </a:r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accurate data</a:t>
          </a:r>
          <a:r>
            <a:rPr lang="en-GB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set</a:t>
          </a:r>
          <a:r>
            <a:rPr lang="en-GB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However, no liability or responsibility </a:t>
          </a:r>
        </a:p>
        <a:p>
          <a:r>
            <a:rPr lang="en-GB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 any kind (including liability for negligence) can be accepted in this respect by Interpave or its subcontractors, suppliers or advisors.</a:t>
          </a:r>
          <a:endParaRPr lang="en-GB" sz="1200">
            <a:effectLst/>
          </a:endParaRPr>
        </a:p>
        <a:p>
          <a:endParaRPr lang="en-GB" sz="1200" baseline="0"/>
        </a:p>
        <a:p>
          <a:r>
            <a:rPr lang="en-GB" sz="1200" baseline="0"/>
            <a:t>The results of the EPD are for a tonne of 'generic' 'average' paving products manufactured by Interpave members.</a:t>
          </a:r>
        </a:p>
        <a:p>
          <a:r>
            <a:rPr lang="en-GB" sz="1200" baseline="0"/>
            <a:t>This includes the concrete mix which will vary between paving products.</a:t>
          </a:r>
        </a:p>
        <a:p>
          <a:r>
            <a:rPr lang="en-GB" sz="1200" baseline="0"/>
            <a:t>All results from this tool are derivatives of this declaration. The results shown are not verfied declarations of the specific products.</a:t>
          </a:r>
        </a:p>
        <a:p>
          <a:endParaRPr lang="en-GB" sz="1200" baseline="0"/>
        </a:p>
        <a:p>
          <a:r>
            <a:rPr lang="en-GB" sz="1200" baseline="0"/>
            <a:t>Levels of carbonation and service life scenarios may also vary between different paving products.</a:t>
          </a:r>
        </a:p>
        <a:p>
          <a:r>
            <a:rPr lang="en-GB" sz="1200"/>
            <a:t> </a:t>
          </a:r>
        </a:p>
        <a:p>
          <a:r>
            <a:rPr lang="en-GB" sz="1200"/>
            <a:t>Readers should note that publications from Interpave are subject to revision from time to time and should therefore ensure that </a:t>
          </a:r>
        </a:p>
        <a:p>
          <a:r>
            <a:rPr lang="en-GB" sz="1200"/>
            <a:t>they are in possession of the latest version available from the Interpave website.</a:t>
          </a:r>
        </a:p>
        <a:p>
          <a:endParaRPr lang="en-GB" sz="1200"/>
        </a:p>
      </xdr:txBody>
    </xdr:sp>
    <xdr:clientData/>
  </xdr:twoCellAnchor>
  <xdr:twoCellAnchor editAs="oneCell">
    <xdr:from>
      <xdr:col>0</xdr:col>
      <xdr:colOff>552450</xdr:colOff>
      <xdr:row>3</xdr:row>
      <xdr:rowOff>28575</xdr:rowOff>
    </xdr:from>
    <xdr:to>
      <xdr:col>5</xdr:col>
      <xdr:colOff>27400</xdr:colOff>
      <xdr:row>9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E744EE-84A0-442A-ACBE-7B40E4DBC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600075"/>
          <a:ext cx="2522950" cy="1266825"/>
        </a:xfrm>
        <a:prstGeom prst="rect">
          <a:avLst/>
        </a:prstGeom>
      </xdr:spPr>
    </xdr:pic>
    <xdr:clientData/>
  </xdr:twoCellAnchor>
  <xdr:twoCellAnchor editAs="oneCell">
    <xdr:from>
      <xdr:col>16</xdr:col>
      <xdr:colOff>66675</xdr:colOff>
      <xdr:row>2</xdr:row>
      <xdr:rowOff>185671</xdr:rowOff>
    </xdr:from>
    <xdr:to>
      <xdr:col>22</xdr:col>
      <xdr:colOff>323850</xdr:colOff>
      <xdr:row>31</xdr:row>
      <xdr:rowOff>187376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D521CA-BEB8-4F7B-82D6-1A384A3D4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566671"/>
          <a:ext cx="3914775" cy="5526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11</xdr:col>
      <xdr:colOff>523124</xdr:colOff>
      <xdr:row>30</xdr:row>
      <xdr:rowOff>37500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AA941E-9E01-4FA4-B50A-2DA2B95CF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952500"/>
          <a:ext cx="6009524" cy="480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23</xdr:col>
      <xdr:colOff>523124</xdr:colOff>
      <xdr:row>30</xdr:row>
      <xdr:rowOff>37500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76B810-6194-4496-8849-38BC08086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4400" y="952500"/>
          <a:ext cx="6009524" cy="4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11</xdr:col>
      <xdr:colOff>523124</xdr:colOff>
      <xdr:row>57</xdr:row>
      <xdr:rowOff>37500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F3F6CA-E94C-4AB0-8DE7-6E7C9D0C1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0" y="6096000"/>
          <a:ext cx="6009524" cy="480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31</xdr:row>
      <xdr:rowOff>180975</xdr:rowOff>
    </xdr:from>
    <xdr:to>
      <xdr:col>23</xdr:col>
      <xdr:colOff>523124</xdr:colOff>
      <xdr:row>57</xdr:row>
      <xdr:rowOff>27975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C0F725-DB42-459A-8E28-DE1AB1A2A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34400" y="6086475"/>
          <a:ext cx="6009524" cy="4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11</xdr:col>
      <xdr:colOff>523124</xdr:colOff>
      <xdr:row>84</xdr:row>
      <xdr:rowOff>37500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5210929-91A2-4A5B-90CE-8C6A498A3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200" y="11239500"/>
          <a:ext cx="6009524" cy="480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</xdr:colOff>
      <xdr:row>59</xdr:row>
      <xdr:rowOff>47625</xdr:rowOff>
    </xdr:from>
    <xdr:to>
      <xdr:col>23</xdr:col>
      <xdr:colOff>532649</xdr:colOff>
      <xdr:row>84</xdr:row>
      <xdr:rowOff>85125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CCC4D8F-6CE8-447D-939B-F4BA2524A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43925" y="11287125"/>
          <a:ext cx="6009524" cy="48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7</xdr:col>
      <xdr:colOff>314325</xdr:colOff>
      <xdr:row>2</xdr:row>
      <xdr:rowOff>200024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CA9A84-2F0D-4B7F-9761-95682097E82C}"/>
            </a:ext>
          </a:extLst>
        </xdr:cNvPr>
        <xdr:cNvSpPr txBox="1"/>
      </xdr:nvSpPr>
      <xdr:spPr>
        <a:xfrm>
          <a:off x="2847975" y="390525"/>
          <a:ext cx="3352800" cy="200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Please Select a product option from the pull down list</a:t>
          </a:r>
          <a:r>
            <a:rPr lang="en-GB"/>
            <a:t> </a:t>
          </a:r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7</xdr:col>
      <xdr:colOff>314325</xdr:colOff>
      <xdr:row>2</xdr:row>
      <xdr:rowOff>200024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314FA3-B948-45CE-BB00-F3B4F6B6E7A0}"/>
            </a:ext>
          </a:extLst>
        </xdr:cNvPr>
        <xdr:cNvSpPr txBox="1"/>
      </xdr:nvSpPr>
      <xdr:spPr>
        <a:xfrm>
          <a:off x="2105025" y="390525"/>
          <a:ext cx="3352800" cy="200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Please Select a product option from the pull down list</a:t>
          </a:r>
          <a:r>
            <a:rPr lang="en-GB"/>
            <a:t> </a:t>
          </a:r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7</xdr:col>
      <xdr:colOff>314325</xdr:colOff>
      <xdr:row>2</xdr:row>
      <xdr:rowOff>200024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D03E57-AB7B-433A-81E9-BE3EA2B9DA5F}"/>
            </a:ext>
          </a:extLst>
        </xdr:cNvPr>
        <xdr:cNvSpPr txBox="1"/>
      </xdr:nvSpPr>
      <xdr:spPr>
        <a:xfrm>
          <a:off x="1924050" y="390525"/>
          <a:ext cx="3352800" cy="200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Please Select a product option from the pull down list</a:t>
          </a:r>
          <a:r>
            <a:rPr lang="en-GB"/>
            <a:t> </a:t>
          </a:r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7</xdr:col>
      <xdr:colOff>314325</xdr:colOff>
      <xdr:row>2</xdr:row>
      <xdr:rowOff>200024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1609C2-E9EE-463B-8181-856A0C0A0D27}"/>
            </a:ext>
          </a:extLst>
        </xdr:cNvPr>
        <xdr:cNvSpPr txBox="1"/>
      </xdr:nvSpPr>
      <xdr:spPr>
        <a:xfrm>
          <a:off x="2457450" y="419100"/>
          <a:ext cx="3352800" cy="200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Please Select a product option from the pull down list</a:t>
          </a:r>
          <a:r>
            <a:rPr lang="en-GB"/>
            <a:t>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britishprecast.org?subject=Interpave%20EPD%20Tool%20Feedbac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britishprecast.org?subject=Interpave%20EPD%20Tool%20Feedbac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fo@britishprecast.org?subject=Interpave%20EPD%20Tool%20Feedback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fo@britishprecast.org?subject=Interpave%20EPD%20Tool%20Feedbac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2684E-5013-4C17-8321-7BD9A3D30971}">
  <sheetPr codeName="Sheet1">
    <tabColor rgb="FF92D050"/>
  </sheetPr>
  <dimension ref="A1"/>
  <sheetViews>
    <sheetView showGridLines="0" tabSelected="1" workbookViewId="0">
      <selection activeCell="K41" sqref="K41"/>
    </sheetView>
  </sheetViews>
  <sheetFormatPr baseColWidth="10" defaultColWidth="8.83203125" defaultRowHeight="15" x14ac:dyDescent="0.2"/>
  <sheetData/>
  <sheetProtection algorithmName="SHA-512" hashValue="Y6rS6RtS0uV97+fPKAk9CI57kTZUauE60PO+XkGac4Zb1ujQIrpxSGBG6GPozJH0vBOfZhtcUuJkfDvBjN/b+Q==" saltValue="5TZ6AjO4MJ8oviesspQr0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5D48-561A-4CBC-A9C3-AC22B577A919}">
  <sheetPr codeName="Sheet2">
    <tabColor theme="8" tint="0.39997558519241921"/>
  </sheetPr>
  <dimension ref="A3:R30"/>
  <sheetViews>
    <sheetView workbookViewId="0">
      <selection activeCell="S23" sqref="S23"/>
    </sheetView>
  </sheetViews>
  <sheetFormatPr baseColWidth="10" defaultColWidth="8.83203125" defaultRowHeight="15" x14ac:dyDescent="0.2"/>
  <cols>
    <col min="1" max="1" width="11.5" customWidth="1"/>
    <col min="2" max="2" width="23" customWidth="1"/>
    <col min="3" max="3" width="11" customWidth="1"/>
    <col min="4" max="5" width="12" bestFit="1" customWidth="1"/>
    <col min="6" max="6" width="10.83203125" customWidth="1"/>
    <col min="14" max="14" width="12" bestFit="1" customWidth="1"/>
    <col min="15" max="15" width="11" bestFit="1" customWidth="1"/>
    <col min="16" max="16" width="12" bestFit="1" customWidth="1"/>
  </cols>
  <sheetData>
    <row r="3" spans="1:18" x14ac:dyDescent="0.2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R3" s="18" t="s">
        <v>153</v>
      </c>
    </row>
    <row r="4" spans="1:18" ht="17" x14ac:dyDescent="0.25">
      <c r="A4" s="8" t="s">
        <v>16</v>
      </c>
      <c r="B4" s="8" t="s">
        <v>23</v>
      </c>
      <c r="C4" s="9">
        <v>131</v>
      </c>
      <c r="D4" s="9">
        <v>6.62</v>
      </c>
      <c r="E4" s="9">
        <v>1</v>
      </c>
      <c r="F4" s="9">
        <v>-4.42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-0.43</v>
      </c>
      <c r="N4" s="9">
        <v>3.46</v>
      </c>
      <c r="O4" s="9">
        <v>-1.6</v>
      </c>
      <c r="P4" s="9">
        <v>1.31</v>
      </c>
      <c r="R4" t="s">
        <v>154</v>
      </c>
    </row>
    <row r="5" spans="1:18" x14ac:dyDescent="0.2">
      <c r="A5" s="8" t="s">
        <v>17</v>
      </c>
      <c r="B5" s="8" t="s">
        <v>24</v>
      </c>
      <c r="C5" s="9">
        <v>9.2600000000000001E-7</v>
      </c>
      <c r="D5" s="9">
        <v>4.4800000000000003E-12</v>
      </c>
      <c r="E5" s="9">
        <v>4.8200000000000001E-12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2.3400000000000001E-12</v>
      </c>
      <c r="O5" s="9">
        <v>2.4600000000000001E-11</v>
      </c>
      <c r="P5" s="9">
        <v>1.7799999999999999E-11</v>
      </c>
      <c r="R5" t="s">
        <v>155</v>
      </c>
    </row>
    <row r="6" spans="1:18" ht="17" x14ac:dyDescent="0.25">
      <c r="A6" s="8" t="s">
        <v>18</v>
      </c>
      <c r="B6" s="8" t="s">
        <v>25</v>
      </c>
      <c r="C6" s="9">
        <v>0.23699999999999999</v>
      </c>
      <c r="D6" s="9">
        <v>2.76E-2</v>
      </c>
      <c r="E6" s="9">
        <v>8.2399999999999997E-4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1.44E-2</v>
      </c>
      <c r="O6" s="9">
        <v>1.6400000000000001E-2</v>
      </c>
      <c r="P6" s="9">
        <v>9.6299999999999997E-3</v>
      </c>
    </row>
    <row r="7" spans="1:18" ht="18" x14ac:dyDescent="0.25">
      <c r="A7" s="8" t="s">
        <v>19</v>
      </c>
      <c r="B7" s="8" t="s">
        <v>26</v>
      </c>
      <c r="C7" s="9">
        <v>2.2700000000000001E-2</v>
      </c>
      <c r="D7" s="9">
        <v>6.7600000000000004E-3</v>
      </c>
      <c r="E7" s="9">
        <v>1.55E-4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3.5400000000000002E-3</v>
      </c>
      <c r="O7" s="9">
        <v>3.9500000000000004E-3</v>
      </c>
      <c r="P7" s="9">
        <v>1.31E-3</v>
      </c>
      <c r="R7" s="18" t="s">
        <v>156</v>
      </c>
    </row>
    <row r="8" spans="1:18" x14ac:dyDescent="0.2">
      <c r="A8" s="8" t="s">
        <v>20</v>
      </c>
      <c r="B8" s="8" t="s">
        <v>27</v>
      </c>
      <c r="C8" s="9">
        <v>7.0599999999999996E-2</v>
      </c>
      <c r="D8" s="9">
        <v>-1.03E-2</v>
      </c>
      <c r="E8" s="9">
        <v>9.3999999999999994E-5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-5.4099999999999999E-3</v>
      </c>
      <c r="O8" s="9">
        <v>2.3900000000000002E-3</v>
      </c>
      <c r="P8" s="9">
        <v>9.2500000000000004E-4</v>
      </c>
      <c r="R8" t="s">
        <v>157</v>
      </c>
    </row>
    <row r="9" spans="1:18" x14ac:dyDescent="0.2">
      <c r="A9" s="8" t="s">
        <v>21</v>
      </c>
      <c r="B9" s="8" t="s">
        <v>28</v>
      </c>
      <c r="C9" s="9">
        <v>2.7500000000000002E-4</v>
      </c>
      <c r="D9" s="9">
        <v>1.24E-7</v>
      </c>
      <c r="E9" s="9">
        <v>2.04E-7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6.5E-8</v>
      </c>
      <c r="O9" s="9">
        <v>4.2100000000000003E-6</v>
      </c>
      <c r="P9" s="9">
        <v>5.5400000000000001E-7</v>
      </c>
      <c r="R9" t="s">
        <v>158</v>
      </c>
    </row>
    <row r="10" spans="1:18" x14ac:dyDescent="0.2">
      <c r="A10" s="8" t="s">
        <v>22</v>
      </c>
      <c r="B10" s="8" t="s">
        <v>29</v>
      </c>
      <c r="C10" s="9">
        <v>819</v>
      </c>
      <c r="D10" s="9">
        <v>91.1</v>
      </c>
      <c r="E10" s="9">
        <v>2.13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47.6</v>
      </c>
      <c r="O10" s="9">
        <v>44.9</v>
      </c>
      <c r="P10" s="9">
        <v>20.9</v>
      </c>
      <c r="R10" t="s">
        <v>159</v>
      </c>
    </row>
    <row r="11" spans="1:18" x14ac:dyDescent="0.2">
      <c r="A11" s="10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R11" t="s">
        <v>160</v>
      </c>
    </row>
    <row r="12" spans="1:18" x14ac:dyDescent="0.2">
      <c r="A12" s="8" t="s">
        <v>30</v>
      </c>
      <c r="B12" s="8" t="s">
        <v>29</v>
      </c>
      <c r="C12" s="9">
        <v>125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</row>
    <row r="13" spans="1:18" x14ac:dyDescent="0.2">
      <c r="A13" s="8" t="s">
        <v>31</v>
      </c>
      <c r="B13" s="8" t="s">
        <v>29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R13" s="18" t="s">
        <v>161</v>
      </c>
    </row>
    <row r="14" spans="1:18" x14ac:dyDescent="0.2">
      <c r="A14" s="8" t="s">
        <v>32</v>
      </c>
      <c r="B14" s="8" t="s">
        <v>29</v>
      </c>
      <c r="C14" s="9">
        <v>125</v>
      </c>
      <c r="D14" s="9">
        <v>1.85</v>
      </c>
      <c r="E14" s="9">
        <v>0.2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0.97</v>
      </c>
      <c r="O14" s="9">
        <v>3.46</v>
      </c>
      <c r="P14" s="9">
        <v>2.46</v>
      </c>
      <c r="R14" t="s">
        <v>165</v>
      </c>
    </row>
    <row r="15" spans="1:18" x14ac:dyDescent="0.2">
      <c r="A15" s="8" t="s">
        <v>33</v>
      </c>
      <c r="B15" s="8" t="s">
        <v>29</v>
      </c>
      <c r="C15" s="9">
        <v>896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R15" t="s">
        <v>162</v>
      </c>
    </row>
    <row r="16" spans="1:18" x14ac:dyDescent="0.2">
      <c r="A16" s="8" t="s">
        <v>34</v>
      </c>
      <c r="B16" s="8" t="s">
        <v>29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R16" t="s">
        <v>163</v>
      </c>
    </row>
    <row r="17" spans="1:18" x14ac:dyDescent="0.2">
      <c r="A17" s="8" t="s">
        <v>35</v>
      </c>
      <c r="B17" s="8" t="s">
        <v>29</v>
      </c>
      <c r="C17" s="9">
        <v>896</v>
      </c>
      <c r="D17" s="9">
        <v>91.3</v>
      </c>
      <c r="E17" s="9">
        <v>2.2799999999999998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47.7</v>
      </c>
      <c r="O17" s="9">
        <v>46</v>
      </c>
      <c r="P17" s="9">
        <v>21.6</v>
      </c>
      <c r="R17" t="s">
        <v>164</v>
      </c>
    </row>
    <row r="18" spans="1:18" x14ac:dyDescent="0.2">
      <c r="A18" s="8" t="s">
        <v>36</v>
      </c>
      <c r="B18" s="8" t="s">
        <v>40</v>
      </c>
      <c r="C18" s="9">
        <v>54.9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8" x14ac:dyDescent="0.2">
      <c r="A19" s="8" t="s">
        <v>37</v>
      </c>
      <c r="B19" s="8" t="s">
        <v>29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R19" s="19" t="s">
        <v>166</v>
      </c>
    </row>
    <row r="20" spans="1:18" x14ac:dyDescent="0.2">
      <c r="A20" s="8" t="s">
        <v>38</v>
      </c>
      <c r="B20" s="8" t="s">
        <v>29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8" ht="17" x14ac:dyDescent="0.2">
      <c r="A21" s="8" t="s">
        <v>39</v>
      </c>
      <c r="B21" s="8" t="s">
        <v>41</v>
      </c>
      <c r="C21" s="9">
        <v>0.19700000000000001</v>
      </c>
      <c r="D21" s="9">
        <v>5.9300000000000004E-3</v>
      </c>
      <c r="E21" s="9">
        <v>2.7899999999999999E-3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3.0999999999999999E-3</v>
      </c>
      <c r="O21" s="9">
        <v>1.29E-2</v>
      </c>
      <c r="P21" s="9">
        <v>4.4099999999999999E-3</v>
      </c>
    </row>
    <row r="22" spans="1:18" x14ac:dyDescent="0.2">
      <c r="A22" s="10"/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x14ac:dyDescent="0.2">
      <c r="A23" s="8" t="s">
        <v>42</v>
      </c>
      <c r="B23" s="8" t="s">
        <v>40</v>
      </c>
      <c r="C23" s="9">
        <v>1.6299999999999999E-2</v>
      </c>
      <c r="D23" s="9">
        <v>4.2500000000000001E-7</v>
      </c>
      <c r="E23" s="9">
        <v>1.1899999999999999E-7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2.22E-7</v>
      </c>
      <c r="O23" s="9">
        <v>3.2799999999999999E-6</v>
      </c>
      <c r="P23" s="9">
        <v>4.9399999999999995E-7</v>
      </c>
    </row>
    <row r="24" spans="1:18" x14ac:dyDescent="0.2">
      <c r="A24" s="8" t="s">
        <v>43</v>
      </c>
      <c r="B24" s="8" t="s">
        <v>40</v>
      </c>
      <c r="C24" s="9">
        <v>37.700000000000003</v>
      </c>
      <c r="D24" s="9">
        <v>1.6000000000000001E-3</v>
      </c>
      <c r="E24" s="9">
        <v>8.5000000000000006E-2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8.3500000000000002E-4</v>
      </c>
      <c r="O24" s="9">
        <v>2.18E-2</v>
      </c>
      <c r="P24" s="9">
        <v>100</v>
      </c>
    </row>
    <row r="25" spans="1:18" x14ac:dyDescent="0.2">
      <c r="A25" s="8" t="s">
        <v>44</v>
      </c>
      <c r="B25" s="8" t="s">
        <v>40</v>
      </c>
      <c r="C25" s="9">
        <v>3.1199999999999999E-2</v>
      </c>
      <c r="D25" s="9">
        <v>9.7899999999999994E-5</v>
      </c>
      <c r="E25" s="9">
        <v>6.2500000000000001E-5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5.1199999999999998E-5</v>
      </c>
      <c r="O25" s="9">
        <v>4.4700000000000002E-4</v>
      </c>
      <c r="P25" s="9">
        <v>3.0200000000000002E-4</v>
      </c>
    </row>
    <row r="26" spans="1:18" x14ac:dyDescent="0.2">
      <c r="A26" s="8" t="s">
        <v>45</v>
      </c>
      <c r="B26" s="8" t="s">
        <v>40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8" x14ac:dyDescent="0.2">
      <c r="A27" s="8" t="s">
        <v>46</v>
      </c>
      <c r="B27" s="8" t="s">
        <v>40</v>
      </c>
      <c r="C27" s="9">
        <v>0</v>
      </c>
      <c r="D27" s="9">
        <v>0</v>
      </c>
      <c r="E27" s="9">
        <v>32.4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873</v>
      </c>
      <c r="P27" s="9">
        <v>0</v>
      </c>
    </row>
    <row r="28" spans="1:18" x14ac:dyDescent="0.2">
      <c r="A28" s="8" t="s">
        <v>47</v>
      </c>
      <c r="B28" s="8" t="s">
        <v>40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8" x14ac:dyDescent="0.2">
      <c r="A29" s="8" t="s">
        <v>48</v>
      </c>
      <c r="B29" s="8" t="s">
        <v>29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8" x14ac:dyDescent="0.2">
      <c r="A30" s="8" t="s">
        <v>49</v>
      </c>
      <c r="B30" s="8" t="s">
        <v>29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</sheetData>
  <sheetProtection algorithmName="SHA-512" hashValue="qJmDtsmvy3ltgyYJbVBHB7qt7/taSaU9DgMTs8jg9ViF4HrMKi0quibwtf0utZxak/oS7bJRom2ygy4cH7w0IQ==" saltValue="31RptiIYLD6/r3YzP/OPlg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C494-970E-4A84-9150-C827029191C9}">
  <sheetPr codeName="Sheet3">
    <tabColor theme="7" tint="0.39997558519241921"/>
  </sheetPr>
  <dimension ref="A1"/>
  <sheetViews>
    <sheetView showGridLines="0" workbookViewId="0"/>
  </sheetViews>
  <sheetFormatPr baseColWidth="10" defaultColWidth="8.83203125" defaultRowHeight="15" x14ac:dyDescent="0.2"/>
  <sheetData/>
  <sheetProtection algorithmName="SHA-512" hashValue="y1nsU2+l3NzcffMQQKkN8AVJoUQyhiSz1H6NL+gYnA5+jrdEs72pWHfbmhg5+swKkssEppc/ua7gCxck6OFYbA==" saltValue="2L4nX8OWnUPuWVlT0AHN6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0155-5A41-46DD-8FF1-943F1F14CF95}">
  <sheetPr codeName="Sheet4">
    <tabColor theme="5" tint="0.39997558519241921"/>
  </sheetPr>
  <dimension ref="A2:T34"/>
  <sheetViews>
    <sheetView workbookViewId="0">
      <selection activeCell="K9" sqref="K9"/>
    </sheetView>
  </sheetViews>
  <sheetFormatPr baseColWidth="10" defaultColWidth="8.83203125" defaultRowHeight="15" x14ac:dyDescent="0.2"/>
  <cols>
    <col min="1" max="1" width="20.1640625" customWidth="1"/>
    <col min="2" max="2" width="22.5" customWidth="1"/>
    <col min="18" max="18" width="20" customWidth="1"/>
    <col min="19" max="19" width="27.5" customWidth="1"/>
  </cols>
  <sheetData>
    <row r="2" spans="1:20" ht="16" thickBot="1" x14ac:dyDescent="0.25">
      <c r="B2" s="1" t="s">
        <v>1</v>
      </c>
      <c r="J2" t="s">
        <v>151</v>
      </c>
    </row>
    <row r="3" spans="1:20" ht="16" thickBot="1" x14ac:dyDescent="0.25">
      <c r="A3" s="1" t="s">
        <v>51</v>
      </c>
      <c r="B3" s="11" t="s">
        <v>132</v>
      </c>
      <c r="C3" s="3">
        <f>VLOOKUP(B3,Calculation!F21:G36,2,FALSE)</f>
        <v>4.8380624999999997E-2</v>
      </c>
      <c r="J3" t="s">
        <v>152</v>
      </c>
    </row>
    <row r="4" spans="1:20" x14ac:dyDescent="0.2">
      <c r="J4" s="12" t="s">
        <v>150</v>
      </c>
    </row>
    <row r="5" spans="1:20" x14ac:dyDescent="0.2">
      <c r="B5" t="s">
        <v>149</v>
      </c>
    </row>
    <row r="6" spans="1:20" x14ac:dyDescent="0.2">
      <c r="C6" s="3">
        <f>T8</f>
        <v>0</v>
      </c>
      <c r="R6" s="14"/>
      <c r="S6" s="14"/>
      <c r="T6" s="14"/>
    </row>
    <row r="7" spans="1:20" x14ac:dyDescent="0.2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8" t="s">
        <v>15</v>
      </c>
      <c r="R7" s="14"/>
      <c r="S7" s="14"/>
      <c r="T7" s="14"/>
    </row>
    <row r="8" spans="1:20" ht="17" x14ac:dyDescent="0.25">
      <c r="A8" s="8" t="s">
        <v>16</v>
      </c>
      <c r="B8" s="8" t="s">
        <v>23</v>
      </c>
      <c r="C8" s="9">
        <f>EPD!C4*'Kerbing and Channels'!$C$3</f>
        <v>6.3378618749999998</v>
      </c>
      <c r="D8" s="9">
        <f>EPD!D4*'Kerbing and Channels'!$C$3</f>
        <v>0.32027973749999999</v>
      </c>
      <c r="E8" s="9">
        <f>EPD!E4*'Kerbing and Channels'!$C$3</f>
        <v>4.8380624999999997E-2</v>
      </c>
      <c r="F8" s="9">
        <f>EPD!F4*'Kerbing and Channels'!$C$3</f>
        <v>-0.21384236249999999</v>
      </c>
      <c r="G8" s="9">
        <f>EPD!G4*'Kerbing and Channels'!$C$3</f>
        <v>0</v>
      </c>
      <c r="H8" s="9">
        <f>EPD!H4*'Kerbing and Channels'!$C$3</f>
        <v>0</v>
      </c>
      <c r="I8" s="9">
        <f>EPD!I4*'Kerbing and Channels'!$C$3</f>
        <v>0</v>
      </c>
      <c r="J8" s="9">
        <f>EPD!J4*'Kerbing and Channels'!$C$3</f>
        <v>0</v>
      </c>
      <c r="K8" s="9">
        <f>EPD!K4*'Kerbing and Channels'!$C$3</f>
        <v>0</v>
      </c>
      <c r="L8" s="9">
        <f>EPD!L4*'Kerbing and Channels'!$C$3</f>
        <v>0</v>
      </c>
      <c r="M8" s="9">
        <f>EPD!M4*'Kerbing and Channels'!$C$3</f>
        <v>-2.0803668749999997E-2</v>
      </c>
      <c r="N8" s="9">
        <f>EPD!N4*'Kerbing and Channels'!$C$3</f>
        <v>0.1673969625</v>
      </c>
      <c r="O8" s="9">
        <f>EPD!O4*'Kerbing and Channels'!$C$3</f>
        <v>-7.7409000000000006E-2</v>
      </c>
      <c r="P8" s="9">
        <f>EPD!P4*'Kerbing and Channels'!$C$3</f>
        <v>6.3378618750000004E-2</v>
      </c>
      <c r="R8" s="14"/>
      <c r="S8" s="15"/>
      <c r="T8" s="16"/>
    </row>
    <row r="9" spans="1:20" x14ac:dyDescent="0.2">
      <c r="A9" s="8" t="s">
        <v>17</v>
      </c>
      <c r="B9" s="8" t="s">
        <v>24</v>
      </c>
      <c r="C9" s="9">
        <f>EPD!C5*'Kerbing and Channels'!$C$3</f>
        <v>4.4800458749999994E-8</v>
      </c>
      <c r="D9" s="9">
        <f>EPD!D5*'Kerbing and Channels'!$C$3</f>
        <v>2.1674519999999999E-13</v>
      </c>
      <c r="E9" s="9">
        <f>EPD!E5*'Kerbing and Channels'!$C$3</f>
        <v>2.3319461249999998E-13</v>
      </c>
      <c r="F9" s="9">
        <f>EPD!F5*'Kerbing and Channels'!$C$3</f>
        <v>0</v>
      </c>
      <c r="G9" s="9">
        <f>EPD!G5*'Kerbing and Channels'!$C$3</f>
        <v>0</v>
      </c>
      <c r="H9" s="9">
        <f>EPD!H5*'Kerbing and Channels'!$C$3</f>
        <v>0</v>
      </c>
      <c r="I9" s="9">
        <f>EPD!I5*'Kerbing and Channels'!$C$3</f>
        <v>0</v>
      </c>
      <c r="J9" s="9">
        <f>EPD!J5*'Kerbing and Channels'!$C$3</f>
        <v>0</v>
      </c>
      <c r="K9" s="9">
        <f>EPD!K5*'Kerbing and Channels'!$C$3</f>
        <v>0</v>
      </c>
      <c r="L9" s="9">
        <f>EPD!L5*'Kerbing and Channels'!$C$3</f>
        <v>0</v>
      </c>
      <c r="M9" s="9">
        <f>EPD!M5*'Kerbing and Channels'!$C$3</f>
        <v>0</v>
      </c>
      <c r="N9" s="9">
        <f>EPD!N5*'Kerbing and Channels'!$C$3</f>
        <v>1.132106625E-13</v>
      </c>
      <c r="O9" s="9">
        <f>EPD!O5*'Kerbing and Channels'!$C$3</f>
        <v>1.190163375E-12</v>
      </c>
      <c r="P9" s="9">
        <f>EPD!P5*'Kerbing and Channels'!$C$3</f>
        <v>8.6117512499999988E-13</v>
      </c>
      <c r="R9" s="14"/>
      <c r="S9" s="14"/>
      <c r="T9" s="14"/>
    </row>
    <row r="10" spans="1:20" ht="17" x14ac:dyDescent="0.25">
      <c r="A10" s="8" t="s">
        <v>18</v>
      </c>
      <c r="B10" s="8" t="s">
        <v>25</v>
      </c>
      <c r="C10" s="9">
        <f>EPD!C6*'Kerbing and Channels'!$C$3</f>
        <v>1.1466208124999999E-2</v>
      </c>
      <c r="D10" s="9">
        <f>EPD!D6*'Kerbing and Channels'!$C$3</f>
        <v>1.3353052499999998E-3</v>
      </c>
      <c r="E10" s="9">
        <f>EPD!E6*'Kerbing and Channels'!$C$3</f>
        <v>3.9865634999999996E-5</v>
      </c>
      <c r="F10" s="9">
        <f>EPD!F6*'Kerbing and Channels'!$C$3</f>
        <v>0</v>
      </c>
      <c r="G10" s="9">
        <f>EPD!G6*'Kerbing and Channels'!$C$3</f>
        <v>0</v>
      </c>
      <c r="H10" s="9">
        <f>EPD!H6*'Kerbing and Channels'!$C$3</f>
        <v>0</v>
      </c>
      <c r="I10" s="9">
        <f>EPD!I6*'Kerbing and Channels'!$C$3</f>
        <v>0</v>
      </c>
      <c r="J10" s="9">
        <f>EPD!J6*'Kerbing and Channels'!$C$3</f>
        <v>0</v>
      </c>
      <c r="K10" s="9">
        <f>EPD!K6*'Kerbing and Channels'!$C$3</f>
        <v>0</v>
      </c>
      <c r="L10" s="9">
        <f>EPD!L6*'Kerbing and Channels'!$C$3</f>
        <v>0</v>
      </c>
      <c r="M10" s="9">
        <f>EPD!M6*'Kerbing and Channels'!$C$3</f>
        <v>0</v>
      </c>
      <c r="N10" s="9">
        <f>EPD!N6*'Kerbing and Channels'!$C$3</f>
        <v>6.9668099999999988E-4</v>
      </c>
      <c r="O10" s="9">
        <f>EPD!O6*'Kerbing and Channels'!$C$3</f>
        <v>7.9344224999999997E-4</v>
      </c>
      <c r="P10" s="9">
        <f>EPD!P6*'Kerbing and Channels'!$C$3</f>
        <v>4.6590541874999997E-4</v>
      </c>
      <c r="R10" s="14"/>
      <c r="S10" s="14"/>
      <c r="T10" s="14"/>
    </row>
    <row r="11" spans="1:20" ht="18" x14ac:dyDescent="0.25">
      <c r="A11" s="8" t="s">
        <v>19</v>
      </c>
      <c r="B11" s="8" t="s">
        <v>26</v>
      </c>
      <c r="C11" s="9">
        <f>EPD!C7*'Kerbing and Channels'!$C$3</f>
        <v>1.0982401875E-3</v>
      </c>
      <c r="D11" s="9">
        <f>EPD!D7*'Kerbing and Channels'!$C$3</f>
        <v>3.2705302500000001E-4</v>
      </c>
      <c r="E11" s="9">
        <f>EPD!E7*'Kerbing and Channels'!$C$3</f>
        <v>7.4989968749999995E-6</v>
      </c>
      <c r="F11" s="9">
        <f>EPD!F7*'Kerbing and Channels'!$C$3</f>
        <v>0</v>
      </c>
      <c r="G11" s="9">
        <f>EPD!G7*'Kerbing and Channels'!$C$3</f>
        <v>0</v>
      </c>
      <c r="H11" s="9">
        <f>EPD!H7*'Kerbing and Channels'!$C$3</f>
        <v>0</v>
      </c>
      <c r="I11" s="9">
        <f>EPD!I7*'Kerbing and Channels'!$C$3</f>
        <v>0</v>
      </c>
      <c r="J11" s="9">
        <f>EPD!J7*'Kerbing and Channels'!$C$3</f>
        <v>0</v>
      </c>
      <c r="K11" s="9">
        <f>EPD!K7*'Kerbing and Channels'!$C$3</f>
        <v>0</v>
      </c>
      <c r="L11" s="9">
        <f>EPD!L7*'Kerbing and Channels'!$C$3</f>
        <v>0</v>
      </c>
      <c r="M11" s="9">
        <f>EPD!M7*'Kerbing and Channels'!$C$3</f>
        <v>0</v>
      </c>
      <c r="N11" s="9">
        <f>EPD!N7*'Kerbing and Channels'!$C$3</f>
        <v>1.7126741249999999E-4</v>
      </c>
      <c r="O11" s="9">
        <f>EPD!O7*'Kerbing and Channels'!$C$3</f>
        <v>1.9110346875E-4</v>
      </c>
      <c r="P11" s="9">
        <f>EPD!P7*'Kerbing and Channels'!$C$3</f>
        <v>6.3378618749999996E-5</v>
      </c>
      <c r="R11" s="13"/>
      <c r="S11" s="13"/>
      <c r="T11" s="13"/>
    </row>
    <row r="12" spans="1:20" x14ac:dyDescent="0.2">
      <c r="A12" s="8" t="s">
        <v>20</v>
      </c>
      <c r="B12" s="8" t="s">
        <v>27</v>
      </c>
      <c r="C12" s="9">
        <f>EPD!C8*'Kerbing and Channels'!$C$3</f>
        <v>3.4156721249999997E-3</v>
      </c>
      <c r="D12" s="9">
        <f>EPD!D8*'Kerbing and Channels'!$C$3</f>
        <v>-4.983204375E-4</v>
      </c>
      <c r="E12" s="9">
        <f>EPD!E8*'Kerbing and Channels'!$C$3</f>
        <v>4.5477787499999993E-6</v>
      </c>
      <c r="F12" s="9">
        <f>EPD!F8*'Kerbing and Channels'!$C$3</f>
        <v>0</v>
      </c>
      <c r="G12" s="9">
        <f>EPD!G8*'Kerbing and Channels'!$C$3</f>
        <v>0</v>
      </c>
      <c r="H12" s="9">
        <f>EPD!H8*'Kerbing and Channels'!$C$3</f>
        <v>0</v>
      </c>
      <c r="I12" s="9">
        <f>EPD!I8*'Kerbing and Channels'!$C$3</f>
        <v>0</v>
      </c>
      <c r="J12" s="9">
        <f>EPD!J8*'Kerbing and Channels'!$C$3</f>
        <v>0</v>
      </c>
      <c r="K12" s="9">
        <f>EPD!K8*'Kerbing and Channels'!$C$3</f>
        <v>0</v>
      </c>
      <c r="L12" s="9">
        <f>EPD!L8*'Kerbing and Channels'!$C$3</f>
        <v>0</v>
      </c>
      <c r="M12" s="9">
        <f>EPD!M8*'Kerbing and Channels'!$C$3</f>
        <v>0</v>
      </c>
      <c r="N12" s="9">
        <f>EPD!N8*'Kerbing and Channels'!$C$3</f>
        <v>-2.6173918124999996E-4</v>
      </c>
      <c r="O12" s="9">
        <f>EPD!O8*'Kerbing and Channels'!$C$3</f>
        <v>1.1562969375000001E-4</v>
      </c>
      <c r="P12" s="9">
        <f>EPD!P8*'Kerbing and Channels'!$C$3</f>
        <v>4.4752078125000001E-5</v>
      </c>
    </row>
    <row r="13" spans="1:20" x14ac:dyDescent="0.2">
      <c r="A13" s="8" t="s">
        <v>21</v>
      </c>
      <c r="B13" s="8" t="s">
        <v>28</v>
      </c>
      <c r="C13" s="9">
        <f>EPD!C9*'Kerbing and Channels'!$C$3</f>
        <v>1.3304671875E-5</v>
      </c>
      <c r="D13" s="9">
        <f>EPD!D9*'Kerbing and Channels'!$C$3</f>
        <v>5.9991974999999997E-9</v>
      </c>
      <c r="E13" s="9">
        <f>EPD!E9*'Kerbing and Channels'!$C$3</f>
        <v>9.8696474999999985E-9</v>
      </c>
      <c r="F13" s="9">
        <f>EPD!F9*'Kerbing and Channels'!$C$3</f>
        <v>0</v>
      </c>
      <c r="G13" s="9">
        <f>EPD!G9*'Kerbing and Channels'!$C$3</f>
        <v>0</v>
      </c>
      <c r="H13" s="9">
        <f>EPD!H9*'Kerbing and Channels'!$C$3</f>
        <v>0</v>
      </c>
      <c r="I13" s="9">
        <f>EPD!I9*'Kerbing and Channels'!$C$3</f>
        <v>0</v>
      </c>
      <c r="J13" s="9">
        <f>EPD!J9*'Kerbing and Channels'!$C$3</f>
        <v>0</v>
      </c>
      <c r="K13" s="9">
        <f>EPD!K9*'Kerbing and Channels'!$C$3</f>
        <v>0</v>
      </c>
      <c r="L13" s="9">
        <f>EPD!L9*'Kerbing and Channels'!$C$3</f>
        <v>0</v>
      </c>
      <c r="M13" s="9">
        <f>EPD!M9*'Kerbing and Channels'!$C$3</f>
        <v>0</v>
      </c>
      <c r="N13" s="9">
        <f>EPD!N9*'Kerbing and Channels'!$C$3</f>
        <v>3.1447406249999998E-9</v>
      </c>
      <c r="O13" s="9">
        <f>EPD!O9*'Kerbing and Channels'!$C$3</f>
        <v>2.0368243125000001E-7</v>
      </c>
      <c r="P13" s="9">
        <f>EPD!P9*'Kerbing and Channels'!$C$3</f>
        <v>2.680286625E-8</v>
      </c>
    </row>
    <row r="14" spans="1:20" x14ac:dyDescent="0.2">
      <c r="A14" s="8" t="s">
        <v>22</v>
      </c>
      <c r="B14" s="8" t="s">
        <v>29</v>
      </c>
      <c r="C14" s="9">
        <f>EPD!C10*'Kerbing and Channels'!$C$3</f>
        <v>39.623731874999997</v>
      </c>
      <c r="D14" s="9">
        <f>EPD!D10*'Kerbing and Channels'!$C$3</f>
        <v>4.4074749374999991</v>
      </c>
      <c r="E14" s="9">
        <f>EPD!E10*'Kerbing and Channels'!$C$3</f>
        <v>0.10305073124999999</v>
      </c>
      <c r="F14" s="9">
        <f>EPD!F10*'Kerbing and Channels'!$C$3</f>
        <v>0</v>
      </c>
      <c r="G14" s="9">
        <f>EPD!G10*'Kerbing and Channels'!$C$3</f>
        <v>0</v>
      </c>
      <c r="H14" s="9">
        <f>EPD!H10*'Kerbing and Channels'!$C$3</f>
        <v>0</v>
      </c>
      <c r="I14" s="9">
        <f>EPD!I10*'Kerbing and Channels'!$C$3</f>
        <v>0</v>
      </c>
      <c r="J14" s="9">
        <f>EPD!J10*'Kerbing and Channels'!$C$3</f>
        <v>0</v>
      </c>
      <c r="K14" s="9">
        <f>EPD!K10*'Kerbing and Channels'!$C$3</f>
        <v>0</v>
      </c>
      <c r="L14" s="9">
        <f>EPD!L10*'Kerbing and Channels'!$C$3</f>
        <v>0</v>
      </c>
      <c r="M14" s="9">
        <f>EPD!M10*'Kerbing and Channels'!$C$3</f>
        <v>0</v>
      </c>
      <c r="N14" s="9">
        <f>EPD!N10*'Kerbing and Channels'!$C$3</f>
        <v>2.3029177499999998</v>
      </c>
      <c r="O14" s="9">
        <f>EPD!O10*'Kerbing and Channels'!$C$3</f>
        <v>2.1722900624999997</v>
      </c>
      <c r="P14" s="9">
        <f>EPD!P10*'Kerbing and Channels'!$C$3</f>
        <v>1.0111550624999999</v>
      </c>
    </row>
    <row r="15" spans="1:20" x14ac:dyDescent="0.2">
      <c r="A15" s="10"/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20" x14ac:dyDescent="0.2">
      <c r="A16" s="8" t="s">
        <v>30</v>
      </c>
      <c r="B16" s="8" t="s">
        <v>29</v>
      </c>
      <c r="C16" s="9">
        <f>EPD!C12*'Kerbing and Channels'!$C$3</f>
        <v>6.0475781249999994</v>
      </c>
      <c r="D16" s="9">
        <f>EPD!D12*'Kerbing and Channels'!$C$3</f>
        <v>0</v>
      </c>
      <c r="E16" s="9">
        <f>EPD!E12*'Kerbing and Channels'!$C$3</f>
        <v>0</v>
      </c>
      <c r="F16" s="9">
        <f>EPD!F12*'Kerbing and Channels'!$C$3</f>
        <v>0</v>
      </c>
      <c r="G16" s="9">
        <f>EPD!G12*'Kerbing and Channels'!$C$3</f>
        <v>0</v>
      </c>
      <c r="H16" s="9">
        <f>EPD!H12*'Kerbing and Channels'!$C$3</f>
        <v>0</v>
      </c>
      <c r="I16" s="9">
        <f>EPD!I12*'Kerbing and Channels'!$C$3</f>
        <v>0</v>
      </c>
      <c r="J16" s="9">
        <f>EPD!J12*'Kerbing and Channels'!$C$3</f>
        <v>0</v>
      </c>
      <c r="K16" s="9">
        <f>EPD!K12*'Kerbing and Channels'!$C$3</f>
        <v>0</v>
      </c>
      <c r="L16" s="9">
        <f>EPD!L12*'Kerbing and Channels'!$C$3</f>
        <v>0</v>
      </c>
      <c r="M16" s="9">
        <f>EPD!M12*'Kerbing and Channels'!$C$3</f>
        <v>0</v>
      </c>
      <c r="N16" s="9">
        <f>EPD!N12*'Kerbing and Channels'!$C$3</f>
        <v>0</v>
      </c>
      <c r="O16" s="9">
        <f>EPD!O12*'Kerbing and Channels'!$C$3</f>
        <v>0</v>
      </c>
      <c r="P16" s="9">
        <f>EPD!P12*'Kerbing and Channels'!$C$3</f>
        <v>0</v>
      </c>
    </row>
    <row r="17" spans="1:16" x14ac:dyDescent="0.2">
      <c r="A17" s="8" t="s">
        <v>31</v>
      </c>
      <c r="B17" s="8" t="s">
        <v>29</v>
      </c>
      <c r="C17" s="9">
        <f>EPD!C13*'Kerbing and Channels'!$C$3</f>
        <v>0</v>
      </c>
      <c r="D17" s="9">
        <f>EPD!D13*'Kerbing and Channels'!$C$3</f>
        <v>0</v>
      </c>
      <c r="E17" s="9">
        <f>EPD!E13*'Kerbing and Channels'!$C$3</f>
        <v>0</v>
      </c>
      <c r="F17" s="9">
        <f>EPD!F13*'Kerbing and Channels'!$C$3</f>
        <v>0</v>
      </c>
      <c r="G17" s="9">
        <f>EPD!G13*'Kerbing and Channels'!$C$3</f>
        <v>0</v>
      </c>
      <c r="H17" s="9">
        <f>EPD!H13*'Kerbing and Channels'!$C$3</f>
        <v>0</v>
      </c>
      <c r="I17" s="9">
        <f>EPD!I13*'Kerbing and Channels'!$C$3</f>
        <v>0</v>
      </c>
      <c r="J17" s="9">
        <f>EPD!J13*'Kerbing and Channels'!$C$3</f>
        <v>0</v>
      </c>
      <c r="K17" s="9">
        <f>EPD!K13*'Kerbing and Channels'!$C$3</f>
        <v>0</v>
      </c>
      <c r="L17" s="9">
        <f>EPD!L13*'Kerbing and Channels'!$C$3</f>
        <v>0</v>
      </c>
      <c r="M17" s="9">
        <f>EPD!M13*'Kerbing and Channels'!$C$3</f>
        <v>0</v>
      </c>
      <c r="N17" s="9">
        <f>EPD!N13*'Kerbing and Channels'!$C$3</f>
        <v>0</v>
      </c>
      <c r="O17" s="9">
        <f>EPD!O13*'Kerbing and Channels'!$C$3</f>
        <v>0</v>
      </c>
      <c r="P17" s="9">
        <f>EPD!P13*'Kerbing and Channels'!$C$3</f>
        <v>0</v>
      </c>
    </row>
    <row r="18" spans="1:16" x14ac:dyDescent="0.2">
      <c r="A18" s="8" t="s">
        <v>32</v>
      </c>
      <c r="B18" s="8" t="s">
        <v>29</v>
      </c>
      <c r="C18" s="9">
        <f>EPD!C14*'Kerbing and Channels'!$C$3</f>
        <v>6.0475781249999994</v>
      </c>
      <c r="D18" s="9">
        <f>EPD!D14*'Kerbing and Channels'!$C$3</f>
        <v>8.9504156249999994E-2</v>
      </c>
      <c r="E18" s="9">
        <f>EPD!E14*'Kerbing and Channels'!$C$3</f>
        <v>9.6761250000000007E-3</v>
      </c>
      <c r="F18" s="9">
        <f>EPD!F14*'Kerbing and Channels'!$C$3</f>
        <v>0</v>
      </c>
      <c r="G18" s="9">
        <f>EPD!G14*'Kerbing and Channels'!$C$3</f>
        <v>0</v>
      </c>
      <c r="H18" s="9">
        <f>EPD!H14*'Kerbing and Channels'!$C$3</f>
        <v>0</v>
      </c>
      <c r="I18" s="9">
        <f>EPD!I14*'Kerbing and Channels'!$C$3</f>
        <v>0</v>
      </c>
      <c r="J18" s="9">
        <f>EPD!J14*'Kerbing and Channels'!$C$3</f>
        <v>0</v>
      </c>
      <c r="K18" s="9">
        <f>EPD!K14*'Kerbing and Channels'!$C$3</f>
        <v>0</v>
      </c>
      <c r="L18" s="9">
        <f>EPD!L14*'Kerbing and Channels'!$C$3</f>
        <v>0</v>
      </c>
      <c r="M18" s="9">
        <f>EPD!M14*'Kerbing and Channels'!$C$3</f>
        <v>0</v>
      </c>
      <c r="N18" s="9">
        <f>EPD!N14*'Kerbing and Channels'!$C$3</f>
        <v>4.6929206249999994E-2</v>
      </c>
      <c r="O18" s="9">
        <f>EPD!O14*'Kerbing and Channels'!$C$3</f>
        <v>0.1673969625</v>
      </c>
      <c r="P18" s="9">
        <f>EPD!P14*'Kerbing and Channels'!$C$3</f>
        <v>0.11901633749999999</v>
      </c>
    </row>
    <row r="19" spans="1:16" x14ac:dyDescent="0.2">
      <c r="A19" s="8" t="s">
        <v>33</v>
      </c>
      <c r="B19" s="8" t="s">
        <v>29</v>
      </c>
      <c r="C19" s="9">
        <f>EPD!C15*'Kerbing and Channels'!$C$3</f>
        <v>43.349039999999995</v>
      </c>
      <c r="D19" s="9">
        <f>EPD!D15*'Kerbing and Channels'!$C$3</f>
        <v>0</v>
      </c>
      <c r="E19" s="9">
        <f>EPD!E15*'Kerbing and Channels'!$C$3</f>
        <v>0</v>
      </c>
      <c r="F19" s="9">
        <f>EPD!F15*'Kerbing and Channels'!$C$3</f>
        <v>0</v>
      </c>
      <c r="G19" s="9">
        <f>EPD!G15*'Kerbing and Channels'!$C$3</f>
        <v>0</v>
      </c>
      <c r="H19" s="9">
        <f>EPD!H15*'Kerbing and Channels'!$C$3</f>
        <v>0</v>
      </c>
      <c r="I19" s="9">
        <f>EPD!I15*'Kerbing and Channels'!$C$3</f>
        <v>0</v>
      </c>
      <c r="J19" s="9">
        <f>EPD!J15*'Kerbing and Channels'!$C$3</f>
        <v>0</v>
      </c>
      <c r="K19" s="9">
        <f>EPD!K15*'Kerbing and Channels'!$C$3</f>
        <v>0</v>
      </c>
      <c r="L19" s="9">
        <f>EPD!L15*'Kerbing and Channels'!$C$3</f>
        <v>0</v>
      </c>
      <c r="M19" s="9">
        <f>EPD!M15*'Kerbing and Channels'!$C$3</f>
        <v>0</v>
      </c>
      <c r="N19" s="9">
        <f>EPD!N15*'Kerbing and Channels'!$C$3</f>
        <v>0</v>
      </c>
      <c r="O19" s="9">
        <f>EPD!O15*'Kerbing and Channels'!$C$3</f>
        <v>0</v>
      </c>
      <c r="P19" s="9">
        <f>EPD!P15*'Kerbing and Channels'!$C$3</f>
        <v>0</v>
      </c>
    </row>
    <row r="20" spans="1:16" x14ac:dyDescent="0.2">
      <c r="A20" s="8" t="s">
        <v>34</v>
      </c>
      <c r="B20" s="8" t="s">
        <v>29</v>
      </c>
      <c r="C20" s="9">
        <f>EPD!C16*'Kerbing and Channels'!$C$3</f>
        <v>0</v>
      </c>
      <c r="D20" s="9">
        <f>EPD!D16*'Kerbing and Channels'!$C$3</f>
        <v>0</v>
      </c>
      <c r="E20" s="9">
        <f>EPD!E16*'Kerbing and Channels'!$C$3</f>
        <v>0</v>
      </c>
      <c r="F20" s="9">
        <f>EPD!F16*'Kerbing and Channels'!$C$3</f>
        <v>0</v>
      </c>
      <c r="G20" s="9">
        <f>EPD!G16*'Kerbing and Channels'!$C$3</f>
        <v>0</v>
      </c>
      <c r="H20" s="9">
        <f>EPD!H16*'Kerbing and Channels'!$C$3</f>
        <v>0</v>
      </c>
      <c r="I20" s="9">
        <f>EPD!I16*'Kerbing and Channels'!$C$3</f>
        <v>0</v>
      </c>
      <c r="J20" s="9">
        <f>EPD!J16*'Kerbing and Channels'!$C$3</f>
        <v>0</v>
      </c>
      <c r="K20" s="9">
        <f>EPD!K16*'Kerbing and Channels'!$C$3</f>
        <v>0</v>
      </c>
      <c r="L20" s="9">
        <f>EPD!L16*'Kerbing and Channels'!$C$3</f>
        <v>0</v>
      </c>
      <c r="M20" s="9">
        <f>EPD!M16*'Kerbing and Channels'!$C$3</f>
        <v>0</v>
      </c>
      <c r="N20" s="9">
        <f>EPD!N16*'Kerbing and Channels'!$C$3</f>
        <v>0</v>
      </c>
      <c r="O20" s="9">
        <f>EPD!O16*'Kerbing and Channels'!$C$3</f>
        <v>0</v>
      </c>
      <c r="P20" s="9">
        <f>EPD!P16*'Kerbing and Channels'!$C$3</f>
        <v>0</v>
      </c>
    </row>
    <row r="21" spans="1:16" x14ac:dyDescent="0.2">
      <c r="A21" s="8" t="s">
        <v>35</v>
      </c>
      <c r="B21" s="8" t="s">
        <v>29</v>
      </c>
      <c r="C21" s="9">
        <f>EPD!C17*'Kerbing and Channels'!$C$3</f>
        <v>43.349039999999995</v>
      </c>
      <c r="D21" s="9">
        <f>EPD!D17*'Kerbing and Channels'!$C$3</f>
        <v>4.4171510624999994</v>
      </c>
      <c r="E21" s="9">
        <f>EPD!E17*'Kerbing and Channels'!$C$3</f>
        <v>0.11030782499999998</v>
      </c>
      <c r="F21" s="9">
        <f>EPD!F17*'Kerbing and Channels'!$C$3</f>
        <v>0</v>
      </c>
      <c r="G21" s="9">
        <f>EPD!G17*'Kerbing and Channels'!$C$3</f>
        <v>0</v>
      </c>
      <c r="H21" s="9">
        <f>EPD!H17*'Kerbing and Channels'!$C$3</f>
        <v>0</v>
      </c>
      <c r="I21" s="9">
        <f>EPD!I17*'Kerbing and Channels'!$C$3</f>
        <v>0</v>
      </c>
      <c r="J21" s="9">
        <f>EPD!J17*'Kerbing and Channels'!$C$3</f>
        <v>0</v>
      </c>
      <c r="K21" s="9">
        <f>EPD!K17*'Kerbing and Channels'!$C$3</f>
        <v>0</v>
      </c>
      <c r="L21" s="9">
        <f>EPD!L17*'Kerbing and Channels'!$C$3</f>
        <v>0</v>
      </c>
      <c r="M21" s="9">
        <f>EPD!M17*'Kerbing and Channels'!$C$3</f>
        <v>0</v>
      </c>
      <c r="N21" s="9">
        <f>EPD!N17*'Kerbing and Channels'!$C$3</f>
        <v>2.3077558124999999</v>
      </c>
      <c r="O21" s="9">
        <f>EPD!O17*'Kerbing and Channels'!$C$3</f>
        <v>2.2255087499999999</v>
      </c>
      <c r="P21" s="9">
        <f>EPD!P17*'Kerbing and Channels'!$C$3</f>
        <v>1.0450215</v>
      </c>
    </row>
    <row r="22" spans="1:16" x14ac:dyDescent="0.2">
      <c r="A22" s="8" t="s">
        <v>36</v>
      </c>
      <c r="B22" s="8" t="s">
        <v>40</v>
      </c>
      <c r="C22" s="9">
        <f>EPD!C18*'Kerbing and Channels'!$C$3</f>
        <v>2.6560963124999999</v>
      </c>
      <c r="D22" s="9">
        <f>EPD!D18*'Kerbing and Channels'!$C$3</f>
        <v>0</v>
      </c>
      <c r="E22" s="9">
        <f>EPD!E18*'Kerbing and Channels'!$C$3</f>
        <v>0</v>
      </c>
      <c r="F22" s="9">
        <f>EPD!F18*'Kerbing and Channels'!$C$3</f>
        <v>0</v>
      </c>
      <c r="G22" s="9">
        <f>EPD!G18*'Kerbing and Channels'!$C$3</f>
        <v>0</v>
      </c>
      <c r="H22" s="9">
        <f>EPD!H18*'Kerbing and Channels'!$C$3</f>
        <v>0</v>
      </c>
      <c r="I22" s="9">
        <f>EPD!I18*'Kerbing and Channels'!$C$3</f>
        <v>0</v>
      </c>
      <c r="J22" s="9">
        <f>EPD!J18*'Kerbing and Channels'!$C$3</f>
        <v>0</v>
      </c>
      <c r="K22" s="9">
        <f>EPD!K18*'Kerbing and Channels'!$C$3</f>
        <v>0</v>
      </c>
      <c r="L22" s="9">
        <f>EPD!L18*'Kerbing and Channels'!$C$3</f>
        <v>0</v>
      </c>
      <c r="M22" s="9">
        <f>EPD!M18*'Kerbing and Channels'!$C$3</f>
        <v>0</v>
      </c>
      <c r="N22" s="9">
        <f>EPD!N18*'Kerbing and Channels'!$C$3</f>
        <v>0</v>
      </c>
      <c r="O22" s="9">
        <f>EPD!O18*'Kerbing and Channels'!$C$3</f>
        <v>0</v>
      </c>
      <c r="P22" s="9">
        <f>EPD!P18*'Kerbing and Channels'!$C$3</f>
        <v>0</v>
      </c>
    </row>
    <row r="23" spans="1:16" x14ac:dyDescent="0.2">
      <c r="A23" s="8" t="s">
        <v>37</v>
      </c>
      <c r="B23" s="8" t="s">
        <v>29</v>
      </c>
      <c r="C23" s="9">
        <f>EPD!C19*'Kerbing and Channels'!$C$3</f>
        <v>0</v>
      </c>
      <c r="D23" s="9">
        <f>EPD!D19*'Kerbing and Channels'!$C$3</f>
        <v>0</v>
      </c>
      <c r="E23" s="9">
        <f>EPD!E19*'Kerbing and Channels'!$C$3</f>
        <v>0</v>
      </c>
      <c r="F23" s="9">
        <f>EPD!F19*'Kerbing and Channels'!$C$3</f>
        <v>0</v>
      </c>
      <c r="G23" s="9">
        <f>EPD!G19*'Kerbing and Channels'!$C$3</f>
        <v>0</v>
      </c>
      <c r="H23" s="9">
        <f>EPD!H19*'Kerbing and Channels'!$C$3</f>
        <v>0</v>
      </c>
      <c r="I23" s="9">
        <f>EPD!I19*'Kerbing and Channels'!$C$3</f>
        <v>0</v>
      </c>
      <c r="J23" s="9">
        <f>EPD!J19*'Kerbing and Channels'!$C$3</f>
        <v>0</v>
      </c>
      <c r="K23" s="9">
        <f>EPD!K19*'Kerbing and Channels'!$C$3</f>
        <v>0</v>
      </c>
      <c r="L23" s="9">
        <f>EPD!L19*'Kerbing and Channels'!$C$3</f>
        <v>0</v>
      </c>
      <c r="M23" s="9">
        <f>EPD!M19*'Kerbing and Channels'!$C$3</f>
        <v>0</v>
      </c>
      <c r="N23" s="9">
        <f>EPD!N19*'Kerbing and Channels'!$C$3</f>
        <v>0</v>
      </c>
      <c r="O23" s="9">
        <f>EPD!O19*'Kerbing and Channels'!$C$3</f>
        <v>0</v>
      </c>
      <c r="P23" s="9">
        <f>EPD!P19*'Kerbing and Channels'!$C$3</f>
        <v>0</v>
      </c>
    </row>
    <row r="24" spans="1:16" x14ac:dyDescent="0.2">
      <c r="A24" s="8" t="s">
        <v>38</v>
      </c>
      <c r="B24" s="8" t="s">
        <v>29</v>
      </c>
      <c r="C24" s="9">
        <f>EPD!C20*'Kerbing and Channels'!$C$3</f>
        <v>0</v>
      </c>
      <c r="D24" s="9">
        <f>EPD!D20*'Kerbing and Channels'!$C$3</f>
        <v>0</v>
      </c>
      <c r="E24" s="9">
        <f>EPD!E20*'Kerbing and Channels'!$C$3</f>
        <v>0</v>
      </c>
      <c r="F24" s="9">
        <f>EPD!F20*'Kerbing and Channels'!$C$3</f>
        <v>0</v>
      </c>
      <c r="G24" s="9">
        <f>EPD!G20*'Kerbing and Channels'!$C$3</f>
        <v>0</v>
      </c>
      <c r="H24" s="9">
        <f>EPD!H20*'Kerbing and Channels'!$C$3</f>
        <v>0</v>
      </c>
      <c r="I24" s="9">
        <f>EPD!I20*'Kerbing and Channels'!$C$3</f>
        <v>0</v>
      </c>
      <c r="J24" s="9">
        <f>EPD!J20*'Kerbing and Channels'!$C$3</f>
        <v>0</v>
      </c>
      <c r="K24" s="9">
        <f>EPD!K20*'Kerbing and Channels'!$C$3</f>
        <v>0</v>
      </c>
      <c r="L24" s="9">
        <f>EPD!L20*'Kerbing and Channels'!$C$3</f>
        <v>0</v>
      </c>
      <c r="M24" s="9">
        <f>EPD!M20*'Kerbing and Channels'!$C$3</f>
        <v>0</v>
      </c>
      <c r="N24" s="9">
        <f>EPD!N20*'Kerbing and Channels'!$C$3</f>
        <v>0</v>
      </c>
      <c r="O24" s="9">
        <f>EPD!O20*'Kerbing and Channels'!$C$3</f>
        <v>0</v>
      </c>
      <c r="P24" s="9">
        <f>EPD!P20*'Kerbing and Channels'!$C$3</f>
        <v>0</v>
      </c>
    </row>
    <row r="25" spans="1:16" ht="17" x14ac:dyDescent="0.2">
      <c r="A25" s="8" t="s">
        <v>39</v>
      </c>
      <c r="B25" s="8" t="s">
        <v>41</v>
      </c>
      <c r="C25" s="9">
        <f>EPD!C21*'Kerbing and Channels'!$C$3</f>
        <v>9.5309831249999998E-3</v>
      </c>
      <c r="D25" s="9">
        <f>EPD!D21*'Kerbing and Channels'!$C$3</f>
        <v>2.8689710625E-4</v>
      </c>
      <c r="E25" s="9">
        <f>EPD!E21*'Kerbing and Channels'!$C$3</f>
        <v>1.3498194375E-4</v>
      </c>
      <c r="F25" s="9">
        <f>EPD!F21*'Kerbing and Channels'!$C$3</f>
        <v>0</v>
      </c>
      <c r="G25" s="9">
        <f>EPD!G21*'Kerbing and Channels'!$C$3</f>
        <v>0</v>
      </c>
      <c r="H25" s="9">
        <f>EPD!H21*'Kerbing and Channels'!$C$3</f>
        <v>0</v>
      </c>
      <c r="I25" s="9">
        <f>EPD!I21*'Kerbing and Channels'!$C$3</f>
        <v>0</v>
      </c>
      <c r="J25" s="9">
        <f>EPD!J21*'Kerbing and Channels'!$C$3</f>
        <v>0</v>
      </c>
      <c r="K25" s="9">
        <f>EPD!K21*'Kerbing and Channels'!$C$3</f>
        <v>0</v>
      </c>
      <c r="L25" s="9">
        <f>EPD!L21*'Kerbing and Channels'!$C$3</f>
        <v>0</v>
      </c>
      <c r="M25" s="9">
        <f>EPD!M21*'Kerbing and Channels'!$C$3</f>
        <v>0</v>
      </c>
      <c r="N25" s="9">
        <f>EPD!N21*'Kerbing and Channels'!$C$3</f>
        <v>1.4997993749999998E-4</v>
      </c>
      <c r="O25" s="9">
        <f>EPD!O21*'Kerbing and Channels'!$C$3</f>
        <v>6.2411006249999995E-4</v>
      </c>
      <c r="P25" s="9">
        <f>EPD!P21*'Kerbing and Channels'!$C$3</f>
        <v>2.1335855624999997E-4</v>
      </c>
    </row>
    <row r="26" spans="1:16" x14ac:dyDescent="0.2">
      <c r="A26" s="10"/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">
      <c r="A27" s="8" t="s">
        <v>42</v>
      </c>
      <c r="B27" s="8" t="s">
        <v>40</v>
      </c>
      <c r="C27" s="9">
        <f>EPD!C23*'Kerbing and Channels'!$C$3</f>
        <v>7.8860418749999983E-4</v>
      </c>
      <c r="D27" s="9">
        <f>EPD!D23*'Kerbing and Channels'!$C$3</f>
        <v>2.0561765624999999E-8</v>
      </c>
      <c r="E27" s="9">
        <f>EPD!E23*'Kerbing and Channels'!$C$3</f>
        <v>5.757294374999999E-9</v>
      </c>
      <c r="F27" s="9">
        <f>EPD!F23*'Kerbing and Channels'!$C$3</f>
        <v>0</v>
      </c>
      <c r="G27" s="9">
        <f>EPD!G23*'Kerbing and Channels'!$C$3</f>
        <v>0</v>
      </c>
      <c r="H27" s="9">
        <f>EPD!H23*'Kerbing and Channels'!$C$3</f>
        <v>0</v>
      </c>
      <c r="I27" s="9">
        <f>EPD!I23*'Kerbing and Channels'!$C$3</f>
        <v>0</v>
      </c>
      <c r="J27" s="9">
        <f>EPD!J23*'Kerbing and Channels'!$C$3</f>
        <v>0</v>
      </c>
      <c r="K27" s="9">
        <f>EPD!K23*'Kerbing and Channels'!$C$3</f>
        <v>0</v>
      </c>
      <c r="L27" s="9">
        <f>EPD!L23*'Kerbing and Channels'!$C$3</f>
        <v>0</v>
      </c>
      <c r="M27" s="9">
        <f>EPD!M23*'Kerbing and Channels'!$C$3</f>
        <v>0</v>
      </c>
      <c r="N27" s="9">
        <f>EPD!N23*'Kerbing and Channels'!$C$3</f>
        <v>1.074049875E-8</v>
      </c>
      <c r="O27" s="9">
        <f>EPD!O23*'Kerbing and Channels'!$C$3</f>
        <v>1.5868844999999999E-7</v>
      </c>
      <c r="P27" s="9">
        <f>EPD!P23*'Kerbing and Channels'!$C$3</f>
        <v>2.3900028749999997E-8</v>
      </c>
    </row>
    <row r="28" spans="1:16" x14ac:dyDescent="0.2">
      <c r="A28" s="8" t="s">
        <v>43</v>
      </c>
      <c r="B28" s="8" t="s">
        <v>40</v>
      </c>
      <c r="C28" s="9">
        <f>EPD!C24*'Kerbing and Channels'!$C$3</f>
        <v>1.8239495625</v>
      </c>
      <c r="D28" s="9">
        <f>EPD!D24*'Kerbing and Channels'!$C$3</f>
        <v>7.7409000000000004E-5</v>
      </c>
      <c r="E28" s="9">
        <f>EPD!E24*'Kerbing and Channels'!$C$3</f>
        <v>4.1123531249999999E-3</v>
      </c>
      <c r="F28" s="9">
        <f>EPD!F24*'Kerbing and Channels'!$C$3</f>
        <v>0</v>
      </c>
      <c r="G28" s="9">
        <f>EPD!G24*'Kerbing and Channels'!$C$3</f>
        <v>0</v>
      </c>
      <c r="H28" s="9">
        <f>EPD!H24*'Kerbing and Channels'!$C$3</f>
        <v>0</v>
      </c>
      <c r="I28" s="9">
        <f>EPD!I24*'Kerbing and Channels'!$C$3</f>
        <v>0</v>
      </c>
      <c r="J28" s="9">
        <f>EPD!J24*'Kerbing and Channels'!$C$3</f>
        <v>0</v>
      </c>
      <c r="K28" s="9">
        <f>EPD!K24*'Kerbing and Channels'!$C$3</f>
        <v>0</v>
      </c>
      <c r="L28" s="9">
        <f>EPD!L24*'Kerbing and Channels'!$C$3</f>
        <v>0</v>
      </c>
      <c r="M28" s="9">
        <f>EPD!M24*'Kerbing and Channels'!$C$3</f>
        <v>0</v>
      </c>
      <c r="N28" s="9">
        <f>EPD!N24*'Kerbing and Channels'!$C$3</f>
        <v>4.0397821874999995E-5</v>
      </c>
      <c r="O28" s="9">
        <f>EPD!O24*'Kerbing and Channels'!$C$3</f>
        <v>1.0546976249999999E-3</v>
      </c>
      <c r="P28" s="9">
        <f>EPD!P24*'Kerbing and Channels'!$C$3</f>
        <v>4.8380624999999995</v>
      </c>
    </row>
    <row r="29" spans="1:16" x14ac:dyDescent="0.2">
      <c r="A29" s="8" t="s">
        <v>44</v>
      </c>
      <c r="B29" s="8" t="s">
        <v>40</v>
      </c>
      <c r="C29" s="9">
        <f>EPD!C25*'Kerbing and Channels'!$C$3</f>
        <v>1.5094754999999999E-3</v>
      </c>
      <c r="D29" s="9">
        <f>EPD!D25*'Kerbing and Channels'!$C$3</f>
        <v>4.7364631874999992E-6</v>
      </c>
      <c r="E29" s="9">
        <f>EPD!E25*'Kerbing and Channels'!$C$3</f>
        <v>3.0237890624999998E-6</v>
      </c>
      <c r="F29" s="9">
        <f>EPD!F25*'Kerbing and Channels'!$C$3</f>
        <v>0</v>
      </c>
      <c r="G29" s="9">
        <f>EPD!G25*'Kerbing and Channels'!$C$3</f>
        <v>0</v>
      </c>
      <c r="H29" s="9">
        <f>EPD!H25*'Kerbing and Channels'!$C$3</f>
        <v>0</v>
      </c>
      <c r="I29" s="9">
        <f>EPD!I25*'Kerbing and Channels'!$C$3</f>
        <v>0</v>
      </c>
      <c r="J29" s="9">
        <f>EPD!J25*'Kerbing and Channels'!$C$3</f>
        <v>0</v>
      </c>
      <c r="K29" s="9">
        <f>EPD!K25*'Kerbing and Channels'!$C$3</f>
        <v>0</v>
      </c>
      <c r="L29" s="9">
        <f>EPD!L25*'Kerbing and Channels'!$C$3</f>
        <v>0</v>
      </c>
      <c r="M29" s="9">
        <f>EPD!M25*'Kerbing and Channels'!$C$3</f>
        <v>0</v>
      </c>
      <c r="N29" s="9">
        <f>EPD!N25*'Kerbing and Channels'!$C$3</f>
        <v>2.4770879999999996E-6</v>
      </c>
      <c r="O29" s="9">
        <f>EPD!O25*'Kerbing and Channels'!$C$3</f>
        <v>2.1626139374999998E-5</v>
      </c>
      <c r="P29" s="9">
        <f>EPD!P25*'Kerbing and Channels'!$C$3</f>
        <v>1.4610948749999999E-5</v>
      </c>
    </row>
    <row r="30" spans="1:16" x14ac:dyDescent="0.2">
      <c r="A30" s="8" t="s">
        <v>45</v>
      </c>
      <c r="B30" s="8" t="s">
        <v>40</v>
      </c>
      <c r="C30" s="9">
        <f>EPD!C26*'Kerbing and Channels'!$C$3</f>
        <v>0</v>
      </c>
      <c r="D30" s="9">
        <f>EPD!D26*'Kerbing and Channels'!$C$3</f>
        <v>0</v>
      </c>
      <c r="E30" s="9">
        <f>EPD!E26*'Kerbing and Channels'!$C$3</f>
        <v>0</v>
      </c>
      <c r="F30" s="9">
        <f>EPD!F26*'Kerbing and Channels'!$C$3</f>
        <v>0</v>
      </c>
      <c r="G30" s="9">
        <f>EPD!G26*'Kerbing and Channels'!$C$3</f>
        <v>0</v>
      </c>
      <c r="H30" s="9">
        <f>EPD!H26*'Kerbing and Channels'!$C$3</f>
        <v>0</v>
      </c>
      <c r="I30" s="9">
        <f>EPD!I26*'Kerbing and Channels'!$C$3</f>
        <v>0</v>
      </c>
      <c r="J30" s="9">
        <f>EPD!J26*'Kerbing and Channels'!$C$3</f>
        <v>0</v>
      </c>
      <c r="K30" s="9">
        <f>EPD!K26*'Kerbing and Channels'!$C$3</f>
        <v>0</v>
      </c>
      <c r="L30" s="9">
        <f>EPD!L26*'Kerbing and Channels'!$C$3</f>
        <v>0</v>
      </c>
      <c r="M30" s="9">
        <f>EPD!M26*'Kerbing and Channels'!$C$3</f>
        <v>0</v>
      </c>
      <c r="N30" s="9">
        <f>EPD!N26*'Kerbing and Channels'!$C$3</f>
        <v>0</v>
      </c>
      <c r="O30" s="9">
        <f>EPD!O26*'Kerbing and Channels'!$C$3</f>
        <v>0</v>
      </c>
      <c r="P30" s="9">
        <f>EPD!P26*'Kerbing and Channels'!$C$3</f>
        <v>0</v>
      </c>
    </row>
    <row r="31" spans="1:16" x14ac:dyDescent="0.2">
      <c r="A31" s="8" t="s">
        <v>46</v>
      </c>
      <c r="B31" s="8" t="s">
        <v>40</v>
      </c>
      <c r="C31" s="9">
        <f>EPD!C27*'Kerbing and Channels'!$C$3</f>
        <v>0</v>
      </c>
      <c r="D31" s="9">
        <f>EPD!D27*'Kerbing and Channels'!$C$3</f>
        <v>0</v>
      </c>
      <c r="E31" s="9">
        <f>EPD!E27*'Kerbing and Channels'!$C$3</f>
        <v>1.5675322499999997</v>
      </c>
      <c r="F31" s="9">
        <f>EPD!F27*'Kerbing and Channels'!$C$3</f>
        <v>0</v>
      </c>
      <c r="G31" s="9">
        <f>EPD!G27*'Kerbing and Channels'!$C$3</f>
        <v>0</v>
      </c>
      <c r="H31" s="9">
        <f>EPD!H27*'Kerbing and Channels'!$C$3</f>
        <v>0</v>
      </c>
      <c r="I31" s="9">
        <f>EPD!I27*'Kerbing and Channels'!$C$3</f>
        <v>0</v>
      </c>
      <c r="J31" s="9">
        <f>EPD!J27*'Kerbing and Channels'!$C$3</f>
        <v>0</v>
      </c>
      <c r="K31" s="9">
        <f>EPD!K27*'Kerbing and Channels'!$C$3</f>
        <v>0</v>
      </c>
      <c r="L31" s="9">
        <f>EPD!L27*'Kerbing and Channels'!$C$3</f>
        <v>0</v>
      </c>
      <c r="M31" s="9">
        <f>EPD!M27*'Kerbing and Channels'!$C$3</f>
        <v>0</v>
      </c>
      <c r="N31" s="9">
        <f>EPD!N27*'Kerbing and Channels'!$C$3</f>
        <v>0</v>
      </c>
      <c r="O31" s="9">
        <f>EPD!O27*'Kerbing and Channels'!$C$3</f>
        <v>42.236285624999994</v>
      </c>
      <c r="P31" s="9">
        <f>EPD!P27*'Kerbing and Channels'!$C$3</f>
        <v>0</v>
      </c>
    </row>
    <row r="32" spans="1:16" x14ac:dyDescent="0.2">
      <c r="A32" s="8" t="s">
        <v>47</v>
      </c>
      <c r="B32" s="8" t="s">
        <v>40</v>
      </c>
      <c r="C32" s="9">
        <f>EPD!C28*'Kerbing and Channels'!$C$3</f>
        <v>0</v>
      </c>
      <c r="D32" s="9">
        <f>EPD!D28*'Kerbing and Channels'!$C$3</f>
        <v>0</v>
      </c>
      <c r="E32" s="9">
        <f>EPD!E28*'Kerbing and Channels'!$C$3</f>
        <v>0</v>
      </c>
      <c r="F32" s="9">
        <f>EPD!F28*'Kerbing and Channels'!$C$3</f>
        <v>0</v>
      </c>
      <c r="G32" s="9">
        <f>EPD!G28*'Kerbing and Channels'!$C$3</f>
        <v>0</v>
      </c>
      <c r="H32" s="9">
        <f>EPD!H28*'Kerbing and Channels'!$C$3</f>
        <v>0</v>
      </c>
      <c r="I32" s="9">
        <f>EPD!I28*'Kerbing and Channels'!$C$3</f>
        <v>0</v>
      </c>
      <c r="J32" s="9">
        <f>EPD!J28*'Kerbing and Channels'!$C$3</f>
        <v>0</v>
      </c>
      <c r="K32" s="9">
        <f>EPD!K28*'Kerbing and Channels'!$C$3</f>
        <v>0</v>
      </c>
      <c r="L32" s="9">
        <f>EPD!L28*'Kerbing and Channels'!$C$3</f>
        <v>0</v>
      </c>
      <c r="M32" s="9">
        <f>EPD!M28*'Kerbing and Channels'!$C$3</f>
        <v>0</v>
      </c>
      <c r="N32" s="9">
        <f>EPD!N28*'Kerbing and Channels'!$C$3</f>
        <v>0</v>
      </c>
      <c r="O32" s="9">
        <f>EPD!O28*'Kerbing and Channels'!$C$3</f>
        <v>0</v>
      </c>
      <c r="P32" s="9">
        <f>EPD!P28*'Kerbing and Channels'!$C$3</f>
        <v>0</v>
      </c>
    </row>
    <row r="33" spans="1:16" x14ac:dyDescent="0.2">
      <c r="A33" s="8" t="s">
        <v>48</v>
      </c>
      <c r="B33" s="8" t="s">
        <v>29</v>
      </c>
      <c r="C33" s="9">
        <f>EPD!C29*'Kerbing and Channels'!$C$3</f>
        <v>0</v>
      </c>
      <c r="D33" s="9">
        <f>EPD!D29*'Kerbing and Channels'!$C$3</f>
        <v>0</v>
      </c>
      <c r="E33" s="9">
        <f>EPD!E29*'Kerbing and Channels'!$C$3</f>
        <v>0</v>
      </c>
      <c r="F33" s="9">
        <f>EPD!F29*'Kerbing and Channels'!$C$3</f>
        <v>0</v>
      </c>
      <c r="G33" s="9">
        <f>EPD!G29*'Kerbing and Channels'!$C$3</f>
        <v>0</v>
      </c>
      <c r="H33" s="9">
        <f>EPD!H29*'Kerbing and Channels'!$C$3</f>
        <v>0</v>
      </c>
      <c r="I33" s="9">
        <f>EPD!I29*'Kerbing and Channels'!$C$3</f>
        <v>0</v>
      </c>
      <c r="J33" s="9">
        <f>EPD!J29*'Kerbing and Channels'!$C$3</f>
        <v>0</v>
      </c>
      <c r="K33" s="9">
        <f>EPD!K29*'Kerbing and Channels'!$C$3</f>
        <v>0</v>
      </c>
      <c r="L33" s="9">
        <f>EPD!L29*'Kerbing and Channels'!$C$3</f>
        <v>0</v>
      </c>
      <c r="M33" s="9">
        <f>EPD!M29*'Kerbing and Channels'!$C$3</f>
        <v>0</v>
      </c>
      <c r="N33" s="9">
        <f>EPD!N29*'Kerbing and Channels'!$C$3</f>
        <v>0</v>
      </c>
      <c r="O33" s="9">
        <f>EPD!O29*'Kerbing and Channels'!$C$3</f>
        <v>0</v>
      </c>
      <c r="P33" s="9">
        <f>EPD!P29*'Kerbing and Channels'!$C$3</f>
        <v>0</v>
      </c>
    </row>
    <row r="34" spans="1:16" x14ac:dyDescent="0.2">
      <c r="A34" s="8" t="s">
        <v>49</v>
      </c>
      <c r="B34" s="8" t="s">
        <v>29</v>
      </c>
      <c r="C34" s="9">
        <f>EPD!C30*'Kerbing and Channels'!$C$3</f>
        <v>0</v>
      </c>
      <c r="D34" s="9">
        <f>EPD!D30*'Kerbing and Channels'!$C$3</f>
        <v>0</v>
      </c>
      <c r="E34" s="9">
        <f>EPD!E30*'Kerbing and Channels'!$C$3</f>
        <v>0</v>
      </c>
      <c r="F34" s="9">
        <f>EPD!F30*'Kerbing and Channels'!$C$3</f>
        <v>0</v>
      </c>
      <c r="G34" s="9">
        <f>EPD!G30*'Kerbing and Channels'!$C$3</f>
        <v>0</v>
      </c>
      <c r="H34" s="9">
        <f>EPD!H30*'Kerbing and Channels'!$C$3</f>
        <v>0</v>
      </c>
      <c r="I34" s="9">
        <f>EPD!I30*'Kerbing and Channels'!$C$3</f>
        <v>0</v>
      </c>
      <c r="J34" s="9">
        <f>EPD!J30*'Kerbing and Channels'!$C$3</f>
        <v>0</v>
      </c>
      <c r="K34" s="9">
        <f>EPD!K30*'Kerbing and Channels'!$C$3</f>
        <v>0</v>
      </c>
      <c r="L34" s="9">
        <f>EPD!L30*'Kerbing and Channels'!$C$3</f>
        <v>0</v>
      </c>
      <c r="M34" s="9">
        <f>EPD!M30*'Kerbing and Channels'!$C$3</f>
        <v>0</v>
      </c>
      <c r="N34" s="9">
        <f>EPD!N30*'Kerbing and Channels'!$C$3</f>
        <v>0</v>
      </c>
      <c r="O34" s="9">
        <f>EPD!O30*'Kerbing and Channels'!$C$3</f>
        <v>0</v>
      </c>
      <c r="P34" s="9">
        <f>EPD!P30*'Kerbing and Channels'!$C$3</f>
        <v>0</v>
      </c>
    </row>
  </sheetData>
  <sheetProtection algorithmName="SHA-512" hashValue="MkOtU0la6LeUF9HwX0Fb9kY8xf0E8qszs9Bz+mIooXZXhPZr8cL/lq82j3zj5aHYOgNfYZvFGG7mc28mL8M6zw==" saltValue="1d62nKtQq9mKMC+1Z5ePNg==" spinCount="100000" sheet="1" objects="1" scenarios="1"/>
  <hyperlinks>
    <hyperlink ref="J4" r:id="rId1" tooltip="Contact Us" xr:uid="{607B9B35-0B01-4EC2-9557-F977DFE5A1F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B7C7844-D83B-42BB-95C6-2389156E5583}">
          <x14:formula1>
            <xm:f>Calculation!$B$3:$B$4</xm:f>
          </x14:formula1>
          <xm:sqref>C6</xm:sqref>
        </x14:dataValidation>
        <x14:dataValidation type="list" allowBlank="1" showInputMessage="1" showErrorMessage="1" xr:uid="{5FC81C3D-AF53-491A-B54F-D3ABE3F27BC5}">
          <x14:formula1>
            <xm:f>Calculation!$F$21:$F$36</xm:f>
          </x14:formula1>
          <xm:sqref>S8 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A67B5-01F6-41B3-B541-35D33EA70352}">
  <sheetPr codeName="Sheet5">
    <tabColor rgb="FF7030A0"/>
  </sheetPr>
  <dimension ref="A2:T33"/>
  <sheetViews>
    <sheetView workbookViewId="0">
      <selection activeCell="V18" sqref="V18"/>
    </sheetView>
  </sheetViews>
  <sheetFormatPr baseColWidth="10" defaultColWidth="8.83203125" defaultRowHeight="15" x14ac:dyDescent="0.2"/>
  <cols>
    <col min="1" max="1" width="14.6640625" customWidth="1"/>
    <col min="2" max="2" width="16.6640625" customWidth="1"/>
    <col min="18" max="18" width="20" customWidth="1"/>
    <col min="19" max="19" width="18.5" customWidth="1"/>
  </cols>
  <sheetData>
    <row r="2" spans="1:20" ht="16" thickBot="1" x14ac:dyDescent="0.25">
      <c r="B2" s="1" t="s">
        <v>1</v>
      </c>
      <c r="J2" t="s">
        <v>151</v>
      </c>
    </row>
    <row r="3" spans="1:20" ht="16" thickBot="1" x14ac:dyDescent="0.25">
      <c r="A3" s="1" t="s">
        <v>80</v>
      </c>
      <c r="B3" s="11" t="s">
        <v>77</v>
      </c>
      <c r="C3" s="3">
        <f>VLOOKUP(B3,Calculation!F3:G8,2,FALSE)</f>
        <v>1.6119999999999999E-2</v>
      </c>
      <c r="J3" t="s">
        <v>152</v>
      </c>
    </row>
    <row r="4" spans="1:20" x14ac:dyDescent="0.2">
      <c r="J4" s="12" t="s">
        <v>150</v>
      </c>
    </row>
    <row r="5" spans="1:20" x14ac:dyDescent="0.2">
      <c r="C5" s="3">
        <f>T7</f>
        <v>0</v>
      </c>
      <c r="R5" s="13"/>
      <c r="S5" s="13"/>
      <c r="T5" s="13"/>
    </row>
    <row r="6" spans="1:20" x14ac:dyDescent="0.2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8" t="s">
        <v>14</v>
      </c>
      <c r="P6" s="8" t="s">
        <v>15</v>
      </c>
      <c r="R6" s="14"/>
      <c r="S6" s="14"/>
      <c r="T6" s="14"/>
    </row>
    <row r="7" spans="1:20" ht="17" x14ac:dyDescent="0.25">
      <c r="A7" s="8" t="s">
        <v>16</v>
      </c>
      <c r="B7" s="8" t="s">
        <v>23</v>
      </c>
      <c r="C7" s="9">
        <f>EPD!C4*Edging!$C$3</f>
        <v>2.11172</v>
      </c>
      <c r="D7" s="9">
        <f>EPD!D4*Edging!$C$3</f>
        <v>0.1067144</v>
      </c>
      <c r="E7" s="9">
        <f>EPD!E4*Edging!$C$3</f>
        <v>1.6119999999999999E-2</v>
      </c>
      <c r="F7" s="9">
        <f>EPD!F4*Edging!$C$3</f>
        <v>-7.1250399999999992E-2</v>
      </c>
      <c r="G7" s="9">
        <f>EPD!G4*Edging!$C$3</f>
        <v>0</v>
      </c>
      <c r="H7" s="9">
        <f>EPD!H4*Edging!$C$3</f>
        <v>0</v>
      </c>
      <c r="I7" s="9">
        <f>EPD!I4*Edging!$C$3</f>
        <v>0</v>
      </c>
      <c r="J7" s="9">
        <f>EPD!J4*Edging!$C$3</f>
        <v>0</v>
      </c>
      <c r="K7" s="9">
        <f>EPD!K4*Edging!$C$3</f>
        <v>0</v>
      </c>
      <c r="L7" s="9">
        <f>EPD!L4*Edging!$C$3</f>
        <v>0</v>
      </c>
      <c r="M7" s="9">
        <f>EPD!M4*Edging!$C$3</f>
        <v>-6.9315999999999996E-3</v>
      </c>
      <c r="N7" s="9">
        <f>EPD!N4*Edging!$C$3</f>
        <v>5.5775199999999997E-2</v>
      </c>
      <c r="O7" s="9">
        <f>EPD!O4*Edging!$C$3</f>
        <v>-2.5791999999999999E-2</v>
      </c>
      <c r="P7" s="9">
        <f>EPD!P4*Edging!$C$3</f>
        <v>2.1117199999999999E-2</v>
      </c>
      <c r="R7" s="14"/>
      <c r="S7" s="15"/>
      <c r="T7" s="16"/>
    </row>
    <row r="8" spans="1:20" x14ac:dyDescent="0.2">
      <c r="A8" s="8" t="s">
        <v>17</v>
      </c>
      <c r="B8" s="8" t="s">
        <v>24</v>
      </c>
      <c r="C8" s="9">
        <f>EPD!C5*Edging!$C$3</f>
        <v>1.492712E-8</v>
      </c>
      <c r="D8" s="9">
        <f>EPD!D5*Edging!$C$3</f>
        <v>7.2217599999999997E-14</v>
      </c>
      <c r="E8" s="9">
        <f>EPD!E5*Edging!$C$3</f>
        <v>7.7698399999999997E-14</v>
      </c>
      <c r="F8" s="9">
        <f>EPD!F5*Edging!$C$3</f>
        <v>0</v>
      </c>
      <c r="G8" s="9">
        <f>EPD!G5*Edging!$C$3</f>
        <v>0</v>
      </c>
      <c r="H8" s="9">
        <f>EPD!H5*Edging!$C$3</f>
        <v>0</v>
      </c>
      <c r="I8" s="9">
        <f>EPD!I5*Edging!$C$3</f>
        <v>0</v>
      </c>
      <c r="J8" s="9">
        <f>EPD!J5*Edging!$C$3</f>
        <v>0</v>
      </c>
      <c r="K8" s="9">
        <f>EPD!K5*Edging!$C$3</f>
        <v>0</v>
      </c>
      <c r="L8" s="9">
        <f>EPD!L5*Edging!$C$3</f>
        <v>0</v>
      </c>
      <c r="M8" s="9">
        <f>EPD!M5*Edging!$C$3</f>
        <v>0</v>
      </c>
      <c r="N8" s="9">
        <f>EPD!N5*Edging!$C$3</f>
        <v>3.7720799999999997E-14</v>
      </c>
      <c r="O8" s="9">
        <f>EPD!O5*Edging!$C$3</f>
        <v>3.9655200000000001E-13</v>
      </c>
      <c r="P8" s="9">
        <f>EPD!P5*Edging!$C$3</f>
        <v>2.8693599999999995E-13</v>
      </c>
      <c r="R8" s="14"/>
      <c r="S8" s="14"/>
      <c r="T8" s="14"/>
    </row>
    <row r="9" spans="1:20" ht="17" x14ac:dyDescent="0.25">
      <c r="A9" s="8" t="s">
        <v>18</v>
      </c>
      <c r="B9" s="8" t="s">
        <v>25</v>
      </c>
      <c r="C9" s="9">
        <f>EPD!C6*Edging!$C$3</f>
        <v>3.8204399999999996E-3</v>
      </c>
      <c r="D9" s="9">
        <f>EPD!D6*Edging!$C$3</f>
        <v>4.4491199999999994E-4</v>
      </c>
      <c r="E9" s="9">
        <f>EPD!E6*Edging!$C$3</f>
        <v>1.3282879999999998E-5</v>
      </c>
      <c r="F9" s="9">
        <f>EPD!F6*Edging!$C$3</f>
        <v>0</v>
      </c>
      <c r="G9" s="9">
        <f>EPD!G6*Edging!$C$3</f>
        <v>0</v>
      </c>
      <c r="H9" s="9">
        <f>EPD!H6*Edging!$C$3</f>
        <v>0</v>
      </c>
      <c r="I9" s="9">
        <f>EPD!I6*Edging!$C$3</f>
        <v>0</v>
      </c>
      <c r="J9" s="9">
        <f>EPD!J6*Edging!$C$3</f>
        <v>0</v>
      </c>
      <c r="K9" s="9">
        <f>EPD!K6*Edging!$C$3</f>
        <v>0</v>
      </c>
      <c r="L9" s="9">
        <f>EPD!L6*Edging!$C$3</f>
        <v>0</v>
      </c>
      <c r="M9" s="9">
        <f>EPD!M6*Edging!$C$3</f>
        <v>0</v>
      </c>
      <c r="N9" s="9">
        <f>EPD!N6*Edging!$C$3</f>
        <v>2.3212799999999998E-4</v>
      </c>
      <c r="O9" s="9">
        <f>EPD!O6*Edging!$C$3</f>
        <v>2.6436800000000001E-4</v>
      </c>
      <c r="P9" s="9">
        <f>EPD!P6*Edging!$C$3</f>
        <v>1.5523559999999997E-4</v>
      </c>
      <c r="R9" s="14"/>
      <c r="S9" s="14"/>
      <c r="T9" s="14"/>
    </row>
    <row r="10" spans="1:20" ht="18" x14ac:dyDescent="0.25">
      <c r="A10" s="8" t="s">
        <v>19</v>
      </c>
      <c r="B10" s="8" t="s">
        <v>26</v>
      </c>
      <c r="C10" s="9">
        <f>EPD!C7*Edging!$C$3</f>
        <v>3.65924E-4</v>
      </c>
      <c r="D10" s="9">
        <f>EPD!D7*Edging!$C$3</f>
        <v>1.089712E-4</v>
      </c>
      <c r="E10" s="9">
        <f>EPD!E7*Edging!$C$3</f>
        <v>2.4985999999999997E-6</v>
      </c>
      <c r="F10" s="9">
        <f>EPD!F7*Edging!$C$3</f>
        <v>0</v>
      </c>
      <c r="G10" s="9">
        <f>EPD!G7*Edging!$C$3</f>
        <v>0</v>
      </c>
      <c r="H10" s="9">
        <f>EPD!H7*Edging!$C$3</f>
        <v>0</v>
      </c>
      <c r="I10" s="9">
        <f>EPD!I7*Edging!$C$3</f>
        <v>0</v>
      </c>
      <c r="J10" s="9">
        <f>EPD!J7*Edging!$C$3</f>
        <v>0</v>
      </c>
      <c r="K10" s="9">
        <f>EPD!K7*Edging!$C$3</f>
        <v>0</v>
      </c>
      <c r="L10" s="9">
        <f>EPD!L7*Edging!$C$3</f>
        <v>0</v>
      </c>
      <c r="M10" s="9">
        <f>EPD!M7*Edging!$C$3</f>
        <v>0</v>
      </c>
      <c r="N10" s="9">
        <f>EPD!N7*Edging!$C$3</f>
        <v>5.7064799999999996E-5</v>
      </c>
      <c r="O10" s="9">
        <f>EPD!O7*Edging!$C$3</f>
        <v>6.3674000000000001E-5</v>
      </c>
      <c r="P10" s="9">
        <f>EPD!P7*Edging!$C$3</f>
        <v>2.1117199999999998E-5</v>
      </c>
      <c r="R10" s="17"/>
      <c r="S10" s="17"/>
      <c r="T10" s="17"/>
    </row>
    <row r="11" spans="1:20" x14ac:dyDescent="0.2">
      <c r="A11" s="8" t="s">
        <v>20</v>
      </c>
      <c r="B11" s="8" t="s">
        <v>27</v>
      </c>
      <c r="C11" s="9">
        <f>EPD!C8*Edging!$C$3</f>
        <v>1.138072E-3</v>
      </c>
      <c r="D11" s="9">
        <f>EPD!D8*Edging!$C$3</f>
        <v>-1.6603599999999999E-4</v>
      </c>
      <c r="E11" s="9">
        <f>EPD!E8*Edging!$C$3</f>
        <v>1.5152799999999998E-6</v>
      </c>
      <c r="F11" s="9">
        <f>EPD!F8*Edging!$C$3</f>
        <v>0</v>
      </c>
      <c r="G11" s="9">
        <f>EPD!G8*Edging!$C$3</f>
        <v>0</v>
      </c>
      <c r="H11" s="9">
        <f>EPD!H8*Edging!$C$3</f>
        <v>0</v>
      </c>
      <c r="I11" s="9">
        <f>EPD!I8*Edging!$C$3</f>
        <v>0</v>
      </c>
      <c r="J11" s="9">
        <f>EPD!J8*Edging!$C$3</f>
        <v>0</v>
      </c>
      <c r="K11" s="9">
        <f>EPD!K8*Edging!$C$3</f>
        <v>0</v>
      </c>
      <c r="L11" s="9">
        <f>EPD!L8*Edging!$C$3</f>
        <v>0</v>
      </c>
      <c r="M11" s="9">
        <f>EPD!M8*Edging!$C$3</f>
        <v>0</v>
      </c>
      <c r="N11" s="9">
        <f>EPD!N8*Edging!$C$3</f>
        <v>-8.7209199999999998E-5</v>
      </c>
      <c r="O11" s="9">
        <f>EPD!O8*Edging!$C$3</f>
        <v>3.8526799999999998E-5</v>
      </c>
      <c r="P11" s="9">
        <f>EPD!P8*Edging!$C$3</f>
        <v>1.4911E-5</v>
      </c>
    </row>
    <row r="12" spans="1:20" x14ac:dyDescent="0.2">
      <c r="A12" s="8" t="s">
        <v>21</v>
      </c>
      <c r="B12" s="8" t="s">
        <v>28</v>
      </c>
      <c r="C12" s="9">
        <f>EPD!C9*Edging!$C$3</f>
        <v>4.4329999999999997E-6</v>
      </c>
      <c r="D12" s="9">
        <f>EPD!D9*Edging!$C$3</f>
        <v>1.99888E-9</v>
      </c>
      <c r="E12" s="9">
        <f>EPD!E9*Edging!$C$3</f>
        <v>3.2884799999999998E-9</v>
      </c>
      <c r="F12" s="9">
        <f>EPD!F9*Edging!$C$3</f>
        <v>0</v>
      </c>
      <c r="G12" s="9">
        <f>EPD!G9*Edging!$C$3</f>
        <v>0</v>
      </c>
      <c r="H12" s="9">
        <f>EPD!H9*Edging!$C$3</f>
        <v>0</v>
      </c>
      <c r="I12" s="9">
        <f>EPD!I9*Edging!$C$3</f>
        <v>0</v>
      </c>
      <c r="J12" s="9">
        <f>EPD!J9*Edging!$C$3</f>
        <v>0</v>
      </c>
      <c r="K12" s="9">
        <f>EPD!K9*Edging!$C$3</f>
        <v>0</v>
      </c>
      <c r="L12" s="9">
        <f>EPD!L9*Edging!$C$3</f>
        <v>0</v>
      </c>
      <c r="M12" s="9">
        <f>EPD!M9*Edging!$C$3</f>
        <v>0</v>
      </c>
      <c r="N12" s="9">
        <f>EPD!N9*Edging!$C$3</f>
        <v>1.0477999999999998E-9</v>
      </c>
      <c r="O12" s="9">
        <f>EPD!O9*Edging!$C$3</f>
        <v>6.7865200000000003E-8</v>
      </c>
      <c r="P12" s="9">
        <f>EPD!P9*Edging!$C$3</f>
        <v>8.9304800000000004E-9</v>
      </c>
    </row>
    <row r="13" spans="1:20" x14ac:dyDescent="0.2">
      <c r="A13" s="8" t="s">
        <v>22</v>
      </c>
      <c r="B13" s="8" t="s">
        <v>29</v>
      </c>
      <c r="C13" s="9">
        <f>EPD!C10*Edging!$C$3</f>
        <v>13.202279999999998</v>
      </c>
      <c r="D13" s="9">
        <f>EPD!D10*Edging!$C$3</f>
        <v>1.4685319999999997</v>
      </c>
      <c r="E13" s="9">
        <f>EPD!E10*Edging!$C$3</f>
        <v>3.4335599999999994E-2</v>
      </c>
      <c r="F13" s="9">
        <f>EPD!F10*Edging!$C$3</f>
        <v>0</v>
      </c>
      <c r="G13" s="9">
        <f>EPD!G10*Edging!$C$3</f>
        <v>0</v>
      </c>
      <c r="H13" s="9">
        <f>EPD!H10*Edging!$C$3</f>
        <v>0</v>
      </c>
      <c r="I13" s="9">
        <f>EPD!I10*Edging!$C$3</f>
        <v>0</v>
      </c>
      <c r="J13" s="9">
        <f>EPD!J10*Edging!$C$3</f>
        <v>0</v>
      </c>
      <c r="K13" s="9">
        <f>EPD!K10*Edging!$C$3</f>
        <v>0</v>
      </c>
      <c r="L13" s="9">
        <f>EPD!L10*Edging!$C$3</f>
        <v>0</v>
      </c>
      <c r="M13" s="9">
        <f>EPD!M10*Edging!$C$3</f>
        <v>0</v>
      </c>
      <c r="N13" s="9">
        <f>EPD!N10*Edging!$C$3</f>
        <v>0.76731199999999999</v>
      </c>
      <c r="O13" s="9">
        <f>EPD!O10*Edging!$C$3</f>
        <v>0.72378799999999988</v>
      </c>
      <c r="P13" s="9">
        <f>EPD!P10*Edging!$C$3</f>
        <v>0.33690799999999993</v>
      </c>
    </row>
    <row r="14" spans="1:20" x14ac:dyDescent="0.2">
      <c r="A14" s="10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20" x14ac:dyDescent="0.2">
      <c r="A15" s="8" t="s">
        <v>30</v>
      </c>
      <c r="B15" s="8" t="s">
        <v>29</v>
      </c>
      <c r="C15" s="9">
        <f>EPD!C12*Edging!$C$3</f>
        <v>2.0149999999999997</v>
      </c>
      <c r="D15" s="9">
        <f>EPD!D12*Edging!$C$3</f>
        <v>0</v>
      </c>
      <c r="E15" s="9">
        <f>EPD!E12*Edging!$C$3</f>
        <v>0</v>
      </c>
      <c r="F15" s="9">
        <f>EPD!F12*Edging!$C$3</f>
        <v>0</v>
      </c>
      <c r="G15" s="9">
        <f>EPD!G12*Edging!$C$3</f>
        <v>0</v>
      </c>
      <c r="H15" s="9">
        <f>EPD!H12*Edging!$C$3</f>
        <v>0</v>
      </c>
      <c r="I15" s="9">
        <f>EPD!I12*Edging!$C$3</f>
        <v>0</v>
      </c>
      <c r="J15" s="9">
        <f>EPD!J12*Edging!$C$3</f>
        <v>0</v>
      </c>
      <c r="K15" s="9">
        <f>EPD!K12*Edging!$C$3</f>
        <v>0</v>
      </c>
      <c r="L15" s="9">
        <f>EPD!L12*Edging!$C$3</f>
        <v>0</v>
      </c>
      <c r="M15" s="9">
        <f>EPD!M12*Edging!$C$3</f>
        <v>0</v>
      </c>
      <c r="N15" s="9">
        <f>EPD!N12*Edging!$C$3</f>
        <v>0</v>
      </c>
      <c r="O15" s="9">
        <f>EPD!O12*Edging!$C$3</f>
        <v>0</v>
      </c>
      <c r="P15" s="9">
        <f>EPD!P12*Edging!$C$3</f>
        <v>0</v>
      </c>
    </row>
    <row r="16" spans="1:20" x14ac:dyDescent="0.2">
      <c r="A16" s="8" t="s">
        <v>31</v>
      </c>
      <c r="B16" s="8" t="s">
        <v>29</v>
      </c>
      <c r="C16" s="9">
        <f>EPD!C13*Edging!$C$3</f>
        <v>0</v>
      </c>
      <c r="D16" s="9">
        <f>EPD!D13*Edging!$C$3</f>
        <v>0</v>
      </c>
      <c r="E16" s="9">
        <f>EPD!E13*Edging!$C$3</f>
        <v>0</v>
      </c>
      <c r="F16" s="9">
        <f>EPD!F13*Edging!$C$3</f>
        <v>0</v>
      </c>
      <c r="G16" s="9">
        <f>EPD!G13*Edging!$C$3</f>
        <v>0</v>
      </c>
      <c r="H16" s="9">
        <f>EPD!H13*Edging!$C$3</f>
        <v>0</v>
      </c>
      <c r="I16" s="9">
        <f>EPD!I13*Edging!$C$3</f>
        <v>0</v>
      </c>
      <c r="J16" s="9">
        <f>EPD!J13*Edging!$C$3</f>
        <v>0</v>
      </c>
      <c r="K16" s="9">
        <f>EPD!K13*Edging!$C$3</f>
        <v>0</v>
      </c>
      <c r="L16" s="9">
        <f>EPD!L13*Edging!$C$3</f>
        <v>0</v>
      </c>
      <c r="M16" s="9">
        <f>EPD!M13*Edging!$C$3</f>
        <v>0</v>
      </c>
      <c r="N16" s="9">
        <f>EPD!N13*Edging!$C$3</f>
        <v>0</v>
      </c>
      <c r="O16" s="9">
        <f>EPD!O13*Edging!$C$3</f>
        <v>0</v>
      </c>
      <c r="P16" s="9">
        <f>EPD!P13*Edging!$C$3</f>
        <v>0</v>
      </c>
    </row>
    <row r="17" spans="1:16" x14ac:dyDescent="0.2">
      <c r="A17" s="8" t="s">
        <v>32</v>
      </c>
      <c r="B17" s="8" t="s">
        <v>29</v>
      </c>
      <c r="C17" s="9">
        <f>EPD!C14*Edging!$C$3</f>
        <v>2.0149999999999997</v>
      </c>
      <c r="D17" s="9">
        <f>EPD!D14*Edging!$C$3</f>
        <v>2.9821999999999998E-2</v>
      </c>
      <c r="E17" s="9">
        <f>EPD!E14*Edging!$C$3</f>
        <v>3.2239999999999999E-3</v>
      </c>
      <c r="F17" s="9">
        <f>EPD!F14*Edging!$C$3</f>
        <v>0</v>
      </c>
      <c r="G17" s="9">
        <f>EPD!G14*Edging!$C$3</f>
        <v>0</v>
      </c>
      <c r="H17" s="9">
        <f>EPD!H14*Edging!$C$3</f>
        <v>0</v>
      </c>
      <c r="I17" s="9">
        <f>EPD!I14*Edging!$C$3</f>
        <v>0</v>
      </c>
      <c r="J17" s="9">
        <f>EPD!J14*Edging!$C$3</f>
        <v>0</v>
      </c>
      <c r="K17" s="9">
        <f>EPD!K14*Edging!$C$3</f>
        <v>0</v>
      </c>
      <c r="L17" s="9">
        <f>EPD!L14*Edging!$C$3</f>
        <v>0</v>
      </c>
      <c r="M17" s="9">
        <f>EPD!M14*Edging!$C$3</f>
        <v>0</v>
      </c>
      <c r="N17" s="9">
        <f>EPD!N14*Edging!$C$3</f>
        <v>1.5636399999999998E-2</v>
      </c>
      <c r="O17" s="9">
        <f>EPD!O14*Edging!$C$3</f>
        <v>5.5775199999999997E-2</v>
      </c>
      <c r="P17" s="9">
        <f>EPD!P14*Edging!$C$3</f>
        <v>3.9655199999999995E-2</v>
      </c>
    </row>
    <row r="18" spans="1:16" x14ac:dyDescent="0.2">
      <c r="A18" s="8" t="s">
        <v>33</v>
      </c>
      <c r="B18" s="8" t="s">
        <v>29</v>
      </c>
      <c r="C18" s="9">
        <f>EPD!C15*Edging!$C$3</f>
        <v>14.443519999999999</v>
      </c>
      <c r="D18" s="9">
        <f>EPD!D15*Edging!$C$3</f>
        <v>0</v>
      </c>
      <c r="E18" s="9">
        <f>EPD!E15*Edging!$C$3</f>
        <v>0</v>
      </c>
      <c r="F18" s="9">
        <f>EPD!F15*Edging!$C$3</f>
        <v>0</v>
      </c>
      <c r="G18" s="9">
        <f>EPD!G15*Edging!$C$3</f>
        <v>0</v>
      </c>
      <c r="H18" s="9">
        <f>EPD!H15*Edging!$C$3</f>
        <v>0</v>
      </c>
      <c r="I18" s="9">
        <f>EPD!I15*Edging!$C$3</f>
        <v>0</v>
      </c>
      <c r="J18" s="9">
        <f>EPD!J15*Edging!$C$3</f>
        <v>0</v>
      </c>
      <c r="K18" s="9">
        <f>EPD!K15*Edging!$C$3</f>
        <v>0</v>
      </c>
      <c r="L18" s="9">
        <f>EPD!L15*Edging!$C$3</f>
        <v>0</v>
      </c>
      <c r="M18" s="9">
        <f>EPD!M15*Edging!$C$3</f>
        <v>0</v>
      </c>
      <c r="N18" s="9">
        <f>EPD!N15*Edging!$C$3</f>
        <v>0</v>
      </c>
      <c r="O18" s="9">
        <f>EPD!O15*Edging!$C$3</f>
        <v>0</v>
      </c>
      <c r="P18" s="9">
        <f>EPD!P15*Edging!$C$3</f>
        <v>0</v>
      </c>
    </row>
    <row r="19" spans="1:16" x14ac:dyDescent="0.2">
      <c r="A19" s="8" t="s">
        <v>34</v>
      </c>
      <c r="B19" s="8" t="s">
        <v>29</v>
      </c>
      <c r="C19" s="9">
        <f>EPD!C16*Edging!$C$3</f>
        <v>0</v>
      </c>
      <c r="D19" s="9">
        <f>EPD!D16*Edging!$C$3</f>
        <v>0</v>
      </c>
      <c r="E19" s="9">
        <f>EPD!E16*Edging!$C$3</f>
        <v>0</v>
      </c>
      <c r="F19" s="9">
        <f>EPD!F16*Edging!$C$3</f>
        <v>0</v>
      </c>
      <c r="G19" s="9">
        <f>EPD!G16*Edging!$C$3</f>
        <v>0</v>
      </c>
      <c r="H19" s="9">
        <f>EPD!H16*Edging!$C$3</f>
        <v>0</v>
      </c>
      <c r="I19" s="9">
        <f>EPD!I16*Edging!$C$3</f>
        <v>0</v>
      </c>
      <c r="J19" s="9">
        <f>EPD!J16*Edging!$C$3</f>
        <v>0</v>
      </c>
      <c r="K19" s="9">
        <f>EPD!K16*Edging!$C$3</f>
        <v>0</v>
      </c>
      <c r="L19" s="9">
        <f>EPD!L16*Edging!$C$3</f>
        <v>0</v>
      </c>
      <c r="M19" s="9">
        <f>EPD!M16*Edging!$C$3</f>
        <v>0</v>
      </c>
      <c r="N19" s="9">
        <f>EPD!N16*Edging!$C$3</f>
        <v>0</v>
      </c>
      <c r="O19" s="9">
        <f>EPD!O16*Edging!$C$3</f>
        <v>0</v>
      </c>
      <c r="P19" s="9">
        <f>EPD!P16*Edging!$C$3</f>
        <v>0</v>
      </c>
    </row>
    <row r="20" spans="1:16" x14ac:dyDescent="0.2">
      <c r="A20" s="8" t="s">
        <v>35</v>
      </c>
      <c r="B20" s="8" t="s">
        <v>29</v>
      </c>
      <c r="C20" s="9">
        <f>EPD!C17*Edging!$C$3</f>
        <v>14.443519999999999</v>
      </c>
      <c r="D20" s="9">
        <f>EPD!D17*Edging!$C$3</f>
        <v>1.4717559999999998</v>
      </c>
      <c r="E20" s="9">
        <f>EPD!E17*Edging!$C$3</f>
        <v>3.6753599999999997E-2</v>
      </c>
      <c r="F20" s="9">
        <f>EPD!F17*Edging!$C$3</f>
        <v>0</v>
      </c>
      <c r="G20" s="9">
        <f>EPD!G17*Edging!$C$3</f>
        <v>0</v>
      </c>
      <c r="H20" s="9">
        <f>EPD!H17*Edging!$C$3</f>
        <v>0</v>
      </c>
      <c r="I20" s="9">
        <f>EPD!I17*Edging!$C$3</f>
        <v>0</v>
      </c>
      <c r="J20" s="9">
        <f>EPD!J17*Edging!$C$3</f>
        <v>0</v>
      </c>
      <c r="K20" s="9">
        <f>EPD!K17*Edging!$C$3</f>
        <v>0</v>
      </c>
      <c r="L20" s="9">
        <f>EPD!L17*Edging!$C$3</f>
        <v>0</v>
      </c>
      <c r="M20" s="9">
        <f>EPD!M17*Edging!$C$3</f>
        <v>0</v>
      </c>
      <c r="N20" s="9">
        <f>EPD!N17*Edging!$C$3</f>
        <v>0.76892399999999994</v>
      </c>
      <c r="O20" s="9">
        <f>EPD!O17*Edging!$C$3</f>
        <v>0.74151999999999996</v>
      </c>
      <c r="P20" s="9">
        <f>EPD!P17*Edging!$C$3</f>
        <v>0.348192</v>
      </c>
    </row>
    <row r="21" spans="1:16" x14ac:dyDescent="0.2">
      <c r="A21" s="8" t="s">
        <v>36</v>
      </c>
      <c r="B21" s="8" t="s">
        <v>40</v>
      </c>
      <c r="C21" s="9">
        <f>EPD!C18*Edging!$C$3</f>
        <v>0.88498799999999989</v>
      </c>
      <c r="D21" s="9">
        <f>EPD!D18*Edging!$C$3</f>
        <v>0</v>
      </c>
      <c r="E21" s="9">
        <f>EPD!E18*Edging!$C$3</f>
        <v>0</v>
      </c>
      <c r="F21" s="9">
        <f>EPD!F18*Edging!$C$3</f>
        <v>0</v>
      </c>
      <c r="G21" s="9">
        <f>EPD!G18*Edging!$C$3</f>
        <v>0</v>
      </c>
      <c r="H21" s="9">
        <f>EPD!H18*Edging!$C$3</f>
        <v>0</v>
      </c>
      <c r="I21" s="9">
        <f>EPD!I18*Edging!$C$3</f>
        <v>0</v>
      </c>
      <c r="J21" s="9">
        <f>EPD!J18*Edging!$C$3</f>
        <v>0</v>
      </c>
      <c r="K21" s="9">
        <f>EPD!K18*Edging!$C$3</f>
        <v>0</v>
      </c>
      <c r="L21" s="9">
        <f>EPD!L18*Edging!$C$3</f>
        <v>0</v>
      </c>
      <c r="M21" s="9">
        <f>EPD!M18*Edging!$C$3</f>
        <v>0</v>
      </c>
      <c r="N21" s="9">
        <f>EPD!N18*Edging!$C$3</f>
        <v>0</v>
      </c>
      <c r="O21" s="9">
        <f>EPD!O18*Edging!$C$3</f>
        <v>0</v>
      </c>
      <c r="P21" s="9">
        <f>EPD!P18*Edging!$C$3</f>
        <v>0</v>
      </c>
    </row>
    <row r="22" spans="1:16" x14ac:dyDescent="0.2">
      <c r="A22" s="8" t="s">
        <v>37</v>
      </c>
      <c r="B22" s="8" t="s">
        <v>29</v>
      </c>
      <c r="C22" s="9">
        <f>EPD!C19*Edging!$C$3</f>
        <v>0</v>
      </c>
      <c r="D22" s="9">
        <f>EPD!D19*Edging!$C$3</f>
        <v>0</v>
      </c>
      <c r="E22" s="9">
        <f>EPD!E19*Edging!$C$3</f>
        <v>0</v>
      </c>
      <c r="F22" s="9">
        <f>EPD!F19*Edging!$C$3</f>
        <v>0</v>
      </c>
      <c r="G22" s="9">
        <f>EPD!G19*Edging!$C$3</f>
        <v>0</v>
      </c>
      <c r="H22" s="9">
        <f>EPD!H19*Edging!$C$3</f>
        <v>0</v>
      </c>
      <c r="I22" s="9">
        <f>EPD!I19*Edging!$C$3</f>
        <v>0</v>
      </c>
      <c r="J22" s="9">
        <f>EPD!J19*Edging!$C$3</f>
        <v>0</v>
      </c>
      <c r="K22" s="9">
        <f>EPD!K19*Edging!$C$3</f>
        <v>0</v>
      </c>
      <c r="L22" s="9">
        <f>EPD!L19*Edging!$C$3</f>
        <v>0</v>
      </c>
      <c r="M22" s="9">
        <f>EPD!M19*Edging!$C$3</f>
        <v>0</v>
      </c>
      <c r="N22" s="9">
        <f>EPD!N19*Edging!$C$3</f>
        <v>0</v>
      </c>
      <c r="O22" s="9">
        <f>EPD!O19*Edging!$C$3</f>
        <v>0</v>
      </c>
      <c r="P22" s="9">
        <f>EPD!P19*Edging!$C$3</f>
        <v>0</v>
      </c>
    </row>
    <row r="23" spans="1:16" x14ac:dyDescent="0.2">
      <c r="A23" s="8" t="s">
        <v>38</v>
      </c>
      <c r="B23" s="8" t="s">
        <v>29</v>
      </c>
      <c r="C23" s="9">
        <f>EPD!C20*Edging!$C$3</f>
        <v>0</v>
      </c>
      <c r="D23" s="9">
        <f>EPD!D20*Edging!$C$3</f>
        <v>0</v>
      </c>
      <c r="E23" s="9">
        <f>EPD!E20*Edging!$C$3</f>
        <v>0</v>
      </c>
      <c r="F23" s="9">
        <f>EPD!F20*Edging!$C$3</f>
        <v>0</v>
      </c>
      <c r="G23" s="9">
        <f>EPD!G20*Edging!$C$3</f>
        <v>0</v>
      </c>
      <c r="H23" s="9">
        <f>EPD!H20*Edging!$C$3</f>
        <v>0</v>
      </c>
      <c r="I23" s="9">
        <f>EPD!I20*Edging!$C$3</f>
        <v>0</v>
      </c>
      <c r="J23" s="9">
        <f>EPD!J20*Edging!$C$3</f>
        <v>0</v>
      </c>
      <c r="K23" s="9">
        <f>EPD!K20*Edging!$C$3</f>
        <v>0</v>
      </c>
      <c r="L23" s="9">
        <f>EPD!L20*Edging!$C$3</f>
        <v>0</v>
      </c>
      <c r="M23" s="9">
        <f>EPD!M20*Edging!$C$3</f>
        <v>0</v>
      </c>
      <c r="N23" s="9">
        <f>EPD!N20*Edging!$C$3</f>
        <v>0</v>
      </c>
      <c r="O23" s="9">
        <f>EPD!O20*Edging!$C$3</f>
        <v>0</v>
      </c>
      <c r="P23" s="9">
        <f>EPD!P20*Edging!$C$3</f>
        <v>0</v>
      </c>
    </row>
    <row r="24" spans="1:16" ht="17" x14ac:dyDescent="0.2">
      <c r="A24" s="8" t="s">
        <v>39</v>
      </c>
      <c r="B24" s="8" t="s">
        <v>41</v>
      </c>
      <c r="C24" s="9">
        <f>EPD!C21*Edging!$C$3</f>
        <v>3.17564E-3</v>
      </c>
      <c r="D24" s="9">
        <f>EPD!D21*Edging!$C$3</f>
        <v>9.5591600000000001E-5</v>
      </c>
      <c r="E24" s="9">
        <f>EPD!E21*Edging!$C$3</f>
        <v>4.4974799999999995E-5</v>
      </c>
      <c r="F24" s="9">
        <f>EPD!F21*Edging!$C$3</f>
        <v>0</v>
      </c>
      <c r="G24" s="9">
        <f>EPD!G21*Edging!$C$3</f>
        <v>0</v>
      </c>
      <c r="H24" s="9">
        <f>EPD!H21*Edging!$C$3</f>
        <v>0</v>
      </c>
      <c r="I24" s="9">
        <f>EPD!I21*Edging!$C$3</f>
        <v>0</v>
      </c>
      <c r="J24" s="9">
        <f>EPD!J21*Edging!$C$3</f>
        <v>0</v>
      </c>
      <c r="K24" s="9">
        <f>EPD!K21*Edging!$C$3</f>
        <v>0</v>
      </c>
      <c r="L24" s="9">
        <f>EPD!L21*Edging!$C$3</f>
        <v>0</v>
      </c>
      <c r="M24" s="9">
        <f>EPD!M21*Edging!$C$3</f>
        <v>0</v>
      </c>
      <c r="N24" s="9">
        <f>EPD!N21*Edging!$C$3</f>
        <v>4.9971999999999995E-5</v>
      </c>
      <c r="O24" s="9">
        <f>EPD!O21*Edging!$C$3</f>
        <v>2.0794799999999998E-4</v>
      </c>
      <c r="P24" s="9">
        <f>EPD!P21*Edging!$C$3</f>
        <v>7.1089199999999997E-5</v>
      </c>
    </row>
    <row r="25" spans="1:16" x14ac:dyDescent="0.2">
      <c r="A25" s="10"/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">
      <c r="A26" s="8" t="s">
        <v>42</v>
      </c>
      <c r="B26" s="8" t="s">
        <v>40</v>
      </c>
      <c r="C26" s="9">
        <f>EPD!C23*Edging!$C$3</f>
        <v>2.6275599999999995E-4</v>
      </c>
      <c r="D26" s="9">
        <f>EPD!D23*Edging!$C$3</f>
        <v>6.8509999999999996E-9</v>
      </c>
      <c r="E26" s="9">
        <f>EPD!E23*Edging!$C$3</f>
        <v>1.9182799999999997E-9</v>
      </c>
      <c r="F26" s="9">
        <f>EPD!F23*Edging!$C$3</f>
        <v>0</v>
      </c>
      <c r="G26" s="9">
        <f>EPD!G23*Edging!$C$3</f>
        <v>0</v>
      </c>
      <c r="H26" s="9">
        <f>EPD!H23*Edging!$C$3</f>
        <v>0</v>
      </c>
      <c r="I26" s="9">
        <f>EPD!I23*Edging!$C$3</f>
        <v>0</v>
      </c>
      <c r="J26" s="9">
        <f>EPD!J23*Edging!$C$3</f>
        <v>0</v>
      </c>
      <c r="K26" s="9">
        <f>EPD!K23*Edging!$C$3</f>
        <v>0</v>
      </c>
      <c r="L26" s="9">
        <f>EPD!L23*Edging!$C$3</f>
        <v>0</v>
      </c>
      <c r="M26" s="9">
        <f>EPD!M23*Edging!$C$3</f>
        <v>0</v>
      </c>
      <c r="N26" s="9">
        <f>EPD!N23*Edging!$C$3</f>
        <v>3.57864E-9</v>
      </c>
      <c r="O26" s="9">
        <f>EPD!O23*Edging!$C$3</f>
        <v>5.2873599999999992E-8</v>
      </c>
      <c r="P26" s="9">
        <f>EPD!P23*Edging!$C$3</f>
        <v>7.9632799999999982E-9</v>
      </c>
    </row>
    <row r="27" spans="1:16" x14ac:dyDescent="0.2">
      <c r="A27" s="8" t="s">
        <v>43</v>
      </c>
      <c r="B27" s="8" t="s">
        <v>40</v>
      </c>
      <c r="C27" s="9">
        <f>EPD!C24*Edging!$C$3</f>
        <v>0.60772400000000004</v>
      </c>
      <c r="D27" s="9">
        <f>EPD!D24*Edging!$C$3</f>
        <v>2.5792E-5</v>
      </c>
      <c r="E27" s="9">
        <f>EPD!E24*Edging!$C$3</f>
        <v>1.3702E-3</v>
      </c>
      <c r="F27" s="9">
        <f>EPD!F24*Edging!$C$3</f>
        <v>0</v>
      </c>
      <c r="G27" s="9">
        <f>EPD!G24*Edging!$C$3</f>
        <v>0</v>
      </c>
      <c r="H27" s="9">
        <f>EPD!H24*Edging!$C$3</f>
        <v>0</v>
      </c>
      <c r="I27" s="9">
        <f>EPD!I24*Edging!$C$3</f>
        <v>0</v>
      </c>
      <c r="J27" s="9">
        <f>EPD!J24*Edging!$C$3</f>
        <v>0</v>
      </c>
      <c r="K27" s="9">
        <f>EPD!K24*Edging!$C$3</f>
        <v>0</v>
      </c>
      <c r="L27" s="9">
        <f>EPD!L24*Edging!$C$3</f>
        <v>0</v>
      </c>
      <c r="M27" s="9">
        <f>EPD!M24*Edging!$C$3</f>
        <v>0</v>
      </c>
      <c r="N27" s="9">
        <f>EPD!N24*Edging!$C$3</f>
        <v>1.3460199999999999E-5</v>
      </c>
      <c r="O27" s="9">
        <f>EPD!O24*Edging!$C$3</f>
        <v>3.5141599999999996E-4</v>
      </c>
      <c r="P27" s="9">
        <f>EPD!P24*Edging!$C$3</f>
        <v>1.6119999999999999</v>
      </c>
    </row>
    <row r="28" spans="1:16" x14ac:dyDescent="0.2">
      <c r="A28" s="8" t="s">
        <v>44</v>
      </c>
      <c r="B28" s="8" t="s">
        <v>40</v>
      </c>
      <c r="C28" s="9">
        <f>EPD!C25*Edging!$C$3</f>
        <v>5.0294399999999996E-4</v>
      </c>
      <c r="D28" s="9">
        <f>EPD!D25*Edging!$C$3</f>
        <v>1.5781479999999998E-6</v>
      </c>
      <c r="E28" s="9">
        <f>EPD!E25*Edging!$C$3</f>
        <v>1.0074999999999999E-6</v>
      </c>
      <c r="F28" s="9">
        <f>EPD!F25*Edging!$C$3</f>
        <v>0</v>
      </c>
      <c r="G28" s="9">
        <f>EPD!G25*Edging!$C$3</f>
        <v>0</v>
      </c>
      <c r="H28" s="9">
        <f>EPD!H25*Edging!$C$3</f>
        <v>0</v>
      </c>
      <c r="I28" s="9">
        <f>EPD!I25*Edging!$C$3</f>
        <v>0</v>
      </c>
      <c r="J28" s="9">
        <f>EPD!J25*Edging!$C$3</f>
        <v>0</v>
      </c>
      <c r="K28" s="9">
        <f>EPD!K25*Edging!$C$3</f>
        <v>0</v>
      </c>
      <c r="L28" s="9">
        <f>EPD!L25*Edging!$C$3</f>
        <v>0</v>
      </c>
      <c r="M28" s="9">
        <f>EPD!M25*Edging!$C$3</f>
        <v>0</v>
      </c>
      <c r="N28" s="9">
        <f>EPD!N25*Edging!$C$3</f>
        <v>8.253439999999999E-7</v>
      </c>
      <c r="O28" s="9">
        <f>EPD!O25*Edging!$C$3</f>
        <v>7.2056399999999995E-6</v>
      </c>
      <c r="P28" s="9">
        <f>EPD!P25*Edging!$C$3</f>
        <v>4.8682399999999997E-6</v>
      </c>
    </row>
    <row r="29" spans="1:16" x14ac:dyDescent="0.2">
      <c r="A29" s="8" t="s">
        <v>45</v>
      </c>
      <c r="B29" s="8" t="s">
        <v>40</v>
      </c>
      <c r="C29" s="9">
        <f>EPD!C26*Edging!$C$3</f>
        <v>0</v>
      </c>
      <c r="D29" s="9">
        <f>EPD!D26*Edging!$C$3</f>
        <v>0</v>
      </c>
      <c r="E29" s="9">
        <f>EPD!E26*Edging!$C$3</f>
        <v>0</v>
      </c>
      <c r="F29" s="9">
        <f>EPD!F26*Edging!$C$3</f>
        <v>0</v>
      </c>
      <c r="G29" s="9">
        <f>EPD!G26*Edging!$C$3</f>
        <v>0</v>
      </c>
      <c r="H29" s="9">
        <f>EPD!H26*Edging!$C$3</f>
        <v>0</v>
      </c>
      <c r="I29" s="9">
        <f>EPD!I26*Edging!$C$3</f>
        <v>0</v>
      </c>
      <c r="J29" s="9">
        <f>EPD!J26*Edging!$C$3</f>
        <v>0</v>
      </c>
      <c r="K29" s="9">
        <f>EPD!K26*Edging!$C$3</f>
        <v>0</v>
      </c>
      <c r="L29" s="9">
        <f>EPD!L26*Edging!$C$3</f>
        <v>0</v>
      </c>
      <c r="M29" s="9">
        <f>EPD!M26*Edging!$C$3</f>
        <v>0</v>
      </c>
      <c r="N29" s="9">
        <f>EPD!N26*Edging!$C$3</f>
        <v>0</v>
      </c>
      <c r="O29" s="9">
        <f>EPD!O26*Edging!$C$3</f>
        <v>0</v>
      </c>
      <c r="P29" s="9">
        <f>EPD!P26*Edging!$C$3</f>
        <v>0</v>
      </c>
    </row>
    <row r="30" spans="1:16" x14ac:dyDescent="0.2">
      <c r="A30" s="8" t="s">
        <v>46</v>
      </c>
      <c r="B30" s="8" t="s">
        <v>40</v>
      </c>
      <c r="C30" s="9">
        <f>EPD!C27*Edging!$C$3</f>
        <v>0</v>
      </c>
      <c r="D30" s="9">
        <f>EPD!D27*Edging!$C$3</f>
        <v>0</v>
      </c>
      <c r="E30" s="9">
        <f>EPD!E27*Edging!$C$3</f>
        <v>0.52228799999999997</v>
      </c>
      <c r="F30" s="9">
        <f>EPD!F27*Edging!$C$3</f>
        <v>0</v>
      </c>
      <c r="G30" s="9">
        <f>EPD!G27*Edging!$C$3</f>
        <v>0</v>
      </c>
      <c r="H30" s="9">
        <f>EPD!H27*Edging!$C$3</f>
        <v>0</v>
      </c>
      <c r="I30" s="9">
        <f>EPD!I27*Edging!$C$3</f>
        <v>0</v>
      </c>
      <c r="J30" s="9">
        <f>EPD!J27*Edging!$C$3</f>
        <v>0</v>
      </c>
      <c r="K30" s="9">
        <f>EPD!K27*Edging!$C$3</f>
        <v>0</v>
      </c>
      <c r="L30" s="9">
        <f>EPD!L27*Edging!$C$3</f>
        <v>0</v>
      </c>
      <c r="M30" s="9">
        <f>EPD!M27*Edging!$C$3</f>
        <v>0</v>
      </c>
      <c r="N30" s="9">
        <f>EPD!N27*Edging!$C$3</f>
        <v>0</v>
      </c>
      <c r="O30" s="9">
        <f>EPD!O27*Edging!$C$3</f>
        <v>14.072759999999999</v>
      </c>
      <c r="P30" s="9">
        <f>EPD!P27*Edging!$C$3</f>
        <v>0</v>
      </c>
    </row>
    <row r="31" spans="1:16" x14ac:dyDescent="0.2">
      <c r="A31" s="8" t="s">
        <v>47</v>
      </c>
      <c r="B31" s="8" t="s">
        <v>40</v>
      </c>
      <c r="C31" s="9">
        <f>EPD!C28*Edging!$C$3</f>
        <v>0</v>
      </c>
      <c r="D31" s="9">
        <f>EPD!D28*Edging!$C$3</f>
        <v>0</v>
      </c>
      <c r="E31" s="9">
        <f>EPD!E28*Edging!$C$3</f>
        <v>0</v>
      </c>
      <c r="F31" s="9">
        <f>EPD!F28*Edging!$C$3</f>
        <v>0</v>
      </c>
      <c r="G31" s="9">
        <f>EPD!G28*Edging!$C$3</f>
        <v>0</v>
      </c>
      <c r="H31" s="9">
        <f>EPD!H28*Edging!$C$3</f>
        <v>0</v>
      </c>
      <c r="I31" s="9">
        <f>EPD!I28*Edging!$C$3</f>
        <v>0</v>
      </c>
      <c r="J31" s="9">
        <f>EPD!J28*Edging!$C$3</f>
        <v>0</v>
      </c>
      <c r="K31" s="9">
        <f>EPD!K28*Edging!$C$3</f>
        <v>0</v>
      </c>
      <c r="L31" s="9">
        <f>EPD!L28*Edging!$C$3</f>
        <v>0</v>
      </c>
      <c r="M31" s="9">
        <f>EPD!M28*Edging!$C$3</f>
        <v>0</v>
      </c>
      <c r="N31" s="9">
        <f>EPD!N28*Edging!$C$3</f>
        <v>0</v>
      </c>
      <c r="O31" s="9">
        <f>EPD!O28*Edging!$C$3</f>
        <v>0</v>
      </c>
      <c r="P31" s="9">
        <f>EPD!P28*Edging!$C$3</f>
        <v>0</v>
      </c>
    </row>
    <row r="32" spans="1:16" x14ac:dyDescent="0.2">
      <c r="A32" s="8" t="s">
        <v>48</v>
      </c>
      <c r="B32" s="8" t="s">
        <v>29</v>
      </c>
      <c r="C32" s="9">
        <f>EPD!C29*Edging!$C$3</f>
        <v>0</v>
      </c>
      <c r="D32" s="9">
        <f>EPD!D29*Edging!$C$3</f>
        <v>0</v>
      </c>
      <c r="E32" s="9">
        <f>EPD!E29*Edging!$C$3</f>
        <v>0</v>
      </c>
      <c r="F32" s="9">
        <f>EPD!F29*Edging!$C$3</f>
        <v>0</v>
      </c>
      <c r="G32" s="9">
        <f>EPD!G29*Edging!$C$3</f>
        <v>0</v>
      </c>
      <c r="H32" s="9">
        <f>EPD!H29*Edging!$C$3</f>
        <v>0</v>
      </c>
      <c r="I32" s="9">
        <f>EPD!I29*Edging!$C$3</f>
        <v>0</v>
      </c>
      <c r="J32" s="9">
        <f>EPD!J29*Edging!$C$3</f>
        <v>0</v>
      </c>
      <c r="K32" s="9">
        <f>EPD!K29*Edging!$C$3</f>
        <v>0</v>
      </c>
      <c r="L32" s="9">
        <f>EPD!L29*Edging!$C$3</f>
        <v>0</v>
      </c>
      <c r="M32" s="9">
        <f>EPD!M29*Edging!$C$3</f>
        <v>0</v>
      </c>
      <c r="N32" s="9">
        <f>EPD!N29*Edging!$C$3</f>
        <v>0</v>
      </c>
      <c r="O32" s="9">
        <f>EPD!O29*Edging!$C$3</f>
        <v>0</v>
      </c>
      <c r="P32" s="9">
        <f>EPD!P29*Edging!$C$3</f>
        <v>0</v>
      </c>
    </row>
    <row r="33" spans="1:16" x14ac:dyDescent="0.2">
      <c r="A33" s="8" t="s">
        <v>49</v>
      </c>
      <c r="B33" s="8" t="s">
        <v>29</v>
      </c>
      <c r="C33" s="9">
        <f>EPD!C30*Edging!$C$3</f>
        <v>0</v>
      </c>
      <c r="D33" s="9">
        <f>EPD!D30*Edging!$C$3</f>
        <v>0</v>
      </c>
      <c r="E33" s="9">
        <f>EPD!E30*Edging!$C$3</f>
        <v>0</v>
      </c>
      <c r="F33" s="9">
        <f>EPD!F30*Edging!$C$3</f>
        <v>0</v>
      </c>
      <c r="G33" s="9">
        <f>EPD!G30*Edging!$C$3</f>
        <v>0</v>
      </c>
      <c r="H33" s="9">
        <f>EPD!H30*Edging!$C$3</f>
        <v>0</v>
      </c>
      <c r="I33" s="9">
        <f>EPD!I30*Edging!$C$3</f>
        <v>0</v>
      </c>
      <c r="J33" s="9">
        <f>EPD!J30*Edging!$C$3</f>
        <v>0</v>
      </c>
      <c r="K33" s="9">
        <f>EPD!K30*Edging!$C$3</f>
        <v>0</v>
      </c>
      <c r="L33" s="9">
        <f>EPD!L30*Edging!$C$3</f>
        <v>0</v>
      </c>
      <c r="M33" s="9">
        <f>EPD!M30*Edging!$C$3</f>
        <v>0</v>
      </c>
      <c r="N33" s="9">
        <f>EPD!N30*Edging!$C$3</f>
        <v>0</v>
      </c>
      <c r="O33" s="9">
        <f>EPD!O30*Edging!$C$3</f>
        <v>0</v>
      </c>
      <c r="P33" s="9">
        <f>EPD!P30*Edging!$C$3</f>
        <v>0</v>
      </c>
    </row>
  </sheetData>
  <sheetProtection algorithmName="SHA-512" hashValue="Gt5jPhU4EaRa2PZXPbzaEr8xDNFdTTZpSI4BMj3K81mwzrdhVqcKOtIWd2yyuUN5KWCNMXznr4Zw52zTlXd1PA==" saltValue="7h7DSFYZ21+pkTYk+4lF+Q==" spinCount="100000" sheet="1" objects="1" scenarios="1"/>
  <hyperlinks>
    <hyperlink ref="J4" r:id="rId1" tooltip="Contact Us" xr:uid="{85709772-3B60-4D2A-86E5-EEA37E2142E8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CD91A01-4CC8-4933-B96C-6F5F460651E8}">
          <x14:formula1>
            <xm:f>Calculation!$F$3:$F$8</xm:f>
          </x14:formula1>
          <xm:sqref>S7 B3</xm:sqref>
        </x14:dataValidation>
        <x14:dataValidation type="list" allowBlank="1" showInputMessage="1" showErrorMessage="1" xr:uid="{08329D40-ECD6-40BB-B1A0-E1C5B103732A}">
          <x14:formula1>
            <xm:f>Calculation!$B$3:$B$4</xm:f>
          </x14:formula1>
          <xm:sqref>C5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EB007-4088-4C85-84A6-408670E0E310}">
  <sheetPr codeName="Sheet6">
    <tabColor rgb="FF0070C0"/>
  </sheetPr>
  <dimension ref="A2:U33"/>
  <sheetViews>
    <sheetView workbookViewId="0">
      <selection activeCell="W12" sqref="W12"/>
    </sheetView>
  </sheetViews>
  <sheetFormatPr baseColWidth="10" defaultColWidth="8.83203125" defaultRowHeight="15" x14ac:dyDescent="0.2"/>
  <cols>
    <col min="1" max="1" width="12" customWidth="1"/>
    <col min="2" max="2" width="16.6640625" customWidth="1"/>
    <col min="18" max="18" width="14.6640625" customWidth="1"/>
    <col min="19" max="19" width="18.5" customWidth="1"/>
  </cols>
  <sheetData>
    <row r="2" spans="1:21" ht="16" thickBot="1" x14ac:dyDescent="0.25">
      <c r="B2" s="1" t="s">
        <v>1</v>
      </c>
      <c r="J2" t="s">
        <v>151</v>
      </c>
    </row>
    <row r="3" spans="1:21" ht="16" thickBot="1" x14ac:dyDescent="0.25">
      <c r="A3" s="1" t="s">
        <v>59</v>
      </c>
      <c r="B3" s="11" t="s">
        <v>56</v>
      </c>
      <c r="C3" s="3">
        <f>VLOOKUP(B3,Calculation!A15:B52,2,FALSE)</f>
        <v>8.0370000000000007E-3</v>
      </c>
      <c r="J3" t="s">
        <v>152</v>
      </c>
    </row>
    <row r="4" spans="1:21" x14ac:dyDescent="0.2">
      <c r="J4" s="12" t="s">
        <v>150</v>
      </c>
      <c r="R4" s="17"/>
      <c r="S4" s="17"/>
      <c r="T4" s="17"/>
      <c r="U4" s="17"/>
    </row>
    <row r="5" spans="1:21" x14ac:dyDescent="0.2">
      <c r="C5" s="3">
        <f>T7</f>
        <v>0</v>
      </c>
      <c r="R5" s="14"/>
      <c r="S5" s="14"/>
      <c r="T5" s="14"/>
      <c r="U5" s="17"/>
    </row>
    <row r="6" spans="1:21" x14ac:dyDescent="0.2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8" t="s">
        <v>14</v>
      </c>
      <c r="P6" s="8" t="s">
        <v>15</v>
      </c>
      <c r="R6" s="14"/>
      <c r="S6" s="14"/>
      <c r="T6" s="14"/>
      <c r="U6" s="17"/>
    </row>
    <row r="7" spans="1:21" ht="17" x14ac:dyDescent="0.25">
      <c r="A7" s="8" t="s">
        <v>16</v>
      </c>
      <c r="B7" s="8" t="s">
        <v>23</v>
      </c>
      <c r="C7" s="9">
        <f>EPD!C4*Flags!$C$3</f>
        <v>1.0528470000000001</v>
      </c>
      <c r="D7" s="9">
        <f>EPD!D4*Flags!$C$3</f>
        <v>5.3204940000000006E-2</v>
      </c>
      <c r="E7" s="9">
        <f>EPD!E4*Flags!$C$3</f>
        <v>8.0370000000000007E-3</v>
      </c>
      <c r="F7" s="9">
        <f>EPD!F4*Flags!$C$3</f>
        <v>-3.5523539999999999E-2</v>
      </c>
      <c r="G7" s="9">
        <f>EPD!G4*Flags!$C$3</f>
        <v>0</v>
      </c>
      <c r="H7" s="9">
        <f>EPD!H4*Flags!$C$3</f>
        <v>0</v>
      </c>
      <c r="I7" s="9">
        <f>EPD!I4*Flags!$C$3</f>
        <v>0</v>
      </c>
      <c r="J7" s="9">
        <f>EPD!J4*Flags!$C$3</f>
        <v>0</v>
      </c>
      <c r="K7" s="9">
        <f>EPD!K4*Flags!$C$3</f>
        <v>0</v>
      </c>
      <c r="L7" s="9">
        <f>EPD!L4*Flags!$C$3</f>
        <v>0</v>
      </c>
      <c r="M7" s="9">
        <f>EPD!M4*Flags!$C$3</f>
        <v>-3.4559100000000004E-3</v>
      </c>
      <c r="N7" s="9">
        <f>EPD!N4*Flags!$C$3</f>
        <v>2.7808020000000003E-2</v>
      </c>
      <c r="O7" s="9">
        <f>EPD!O4*Flags!$C$3</f>
        <v>-1.2859200000000001E-2</v>
      </c>
      <c r="P7" s="9">
        <f>EPD!P4*Flags!$C$3</f>
        <v>1.0528470000000002E-2</v>
      </c>
      <c r="R7" s="14"/>
      <c r="S7" s="15"/>
      <c r="T7" s="16"/>
      <c r="U7" s="17"/>
    </row>
    <row r="8" spans="1:21" x14ac:dyDescent="0.2">
      <c r="A8" s="8" t="s">
        <v>17</v>
      </c>
      <c r="B8" s="8" t="s">
        <v>24</v>
      </c>
      <c r="C8" s="9">
        <f>EPD!C5*Flags!$C$3</f>
        <v>7.4422620000000005E-9</v>
      </c>
      <c r="D8" s="9">
        <f>EPD!D5*Flags!$C$3</f>
        <v>3.6005760000000009E-14</v>
      </c>
      <c r="E8" s="9">
        <f>EPD!E5*Flags!$C$3</f>
        <v>3.8738340000000003E-14</v>
      </c>
      <c r="F8" s="9">
        <f>EPD!F5*Flags!$C$3</f>
        <v>0</v>
      </c>
      <c r="G8" s="9">
        <f>EPD!G5*Flags!$C$3</f>
        <v>0</v>
      </c>
      <c r="H8" s="9">
        <f>EPD!H5*Flags!$C$3</f>
        <v>0</v>
      </c>
      <c r="I8" s="9">
        <f>EPD!I5*Flags!$C$3</f>
        <v>0</v>
      </c>
      <c r="J8" s="9">
        <f>EPD!J5*Flags!$C$3</f>
        <v>0</v>
      </c>
      <c r="K8" s="9">
        <f>EPD!K5*Flags!$C$3</f>
        <v>0</v>
      </c>
      <c r="L8" s="9">
        <f>EPD!L5*Flags!$C$3</f>
        <v>0</v>
      </c>
      <c r="M8" s="9">
        <f>EPD!M5*Flags!$C$3</f>
        <v>0</v>
      </c>
      <c r="N8" s="9">
        <f>EPD!N5*Flags!$C$3</f>
        <v>1.8806580000000001E-14</v>
      </c>
      <c r="O8" s="9">
        <f>EPD!O5*Flags!$C$3</f>
        <v>1.9771020000000004E-13</v>
      </c>
      <c r="P8" s="9">
        <f>EPD!P5*Flags!$C$3</f>
        <v>1.430586E-13</v>
      </c>
      <c r="R8" s="14"/>
      <c r="S8" s="14"/>
      <c r="T8" s="14"/>
      <c r="U8" s="17"/>
    </row>
    <row r="9" spans="1:21" ht="17" x14ac:dyDescent="0.25">
      <c r="A9" s="8" t="s">
        <v>18</v>
      </c>
      <c r="B9" s="8" t="s">
        <v>25</v>
      </c>
      <c r="C9" s="9">
        <f>EPD!C6*Flags!$C$3</f>
        <v>1.9047690000000002E-3</v>
      </c>
      <c r="D9" s="9">
        <f>EPD!D6*Flags!$C$3</f>
        <v>2.2182120000000002E-4</v>
      </c>
      <c r="E9" s="9">
        <f>EPD!E6*Flags!$C$3</f>
        <v>6.6224880000000002E-6</v>
      </c>
      <c r="F9" s="9">
        <f>EPD!F6*Flags!$C$3</f>
        <v>0</v>
      </c>
      <c r="G9" s="9">
        <f>EPD!G6*Flags!$C$3</f>
        <v>0</v>
      </c>
      <c r="H9" s="9">
        <f>EPD!H6*Flags!$C$3</f>
        <v>0</v>
      </c>
      <c r="I9" s="9">
        <f>EPD!I6*Flags!$C$3</f>
        <v>0</v>
      </c>
      <c r="J9" s="9">
        <f>EPD!J6*Flags!$C$3</f>
        <v>0</v>
      </c>
      <c r="K9" s="9">
        <f>EPD!K6*Flags!$C$3</f>
        <v>0</v>
      </c>
      <c r="L9" s="9">
        <f>EPD!L6*Flags!$C$3</f>
        <v>0</v>
      </c>
      <c r="M9" s="9">
        <f>EPD!M6*Flags!$C$3</f>
        <v>0</v>
      </c>
      <c r="N9" s="9">
        <f>EPD!N6*Flags!$C$3</f>
        <v>1.1573280000000001E-4</v>
      </c>
      <c r="O9" s="9">
        <f>EPD!O6*Flags!$C$3</f>
        <v>1.3180680000000002E-4</v>
      </c>
      <c r="P9" s="9">
        <f>EPD!P6*Flags!$C$3</f>
        <v>7.739631000000001E-5</v>
      </c>
      <c r="R9" s="14"/>
      <c r="S9" s="14"/>
      <c r="T9" s="14"/>
      <c r="U9" s="17"/>
    </row>
    <row r="10" spans="1:21" ht="18" x14ac:dyDescent="0.25">
      <c r="A10" s="8" t="s">
        <v>19</v>
      </c>
      <c r="B10" s="8" t="s">
        <v>26</v>
      </c>
      <c r="C10" s="9">
        <f>EPD!C7*Flags!$C$3</f>
        <v>1.8243990000000001E-4</v>
      </c>
      <c r="D10" s="9">
        <f>EPD!D7*Flags!$C$3</f>
        <v>5.4330120000000005E-5</v>
      </c>
      <c r="E10" s="9">
        <f>EPD!E7*Flags!$C$3</f>
        <v>1.2457350000000001E-6</v>
      </c>
      <c r="F10" s="9">
        <f>EPD!F7*Flags!$C$3</f>
        <v>0</v>
      </c>
      <c r="G10" s="9">
        <f>EPD!G7*Flags!$C$3</f>
        <v>0</v>
      </c>
      <c r="H10" s="9">
        <f>EPD!H7*Flags!$C$3</f>
        <v>0</v>
      </c>
      <c r="I10" s="9">
        <f>EPD!I7*Flags!$C$3</f>
        <v>0</v>
      </c>
      <c r="J10" s="9">
        <f>EPD!J7*Flags!$C$3</f>
        <v>0</v>
      </c>
      <c r="K10" s="9">
        <f>EPD!K7*Flags!$C$3</f>
        <v>0</v>
      </c>
      <c r="L10" s="9">
        <f>EPD!L7*Flags!$C$3</f>
        <v>0</v>
      </c>
      <c r="M10" s="9">
        <f>EPD!M7*Flags!$C$3</f>
        <v>0</v>
      </c>
      <c r="N10" s="9">
        <f>EPD!N7*Flags!$C$3</f>
        <v>2.8450980000000005E-5</v>
      </c>
      <c r="O10" s="9">
        <f>EPD!O7*Flags!$C$3</f>
        <v>3.1746150000000008E-5</v>
      </c>
      <c r="P10" s="9">
        <f>EPD!P7*Flags!$C$3</f>
        <v>1.0528470000000001E-5</v>
      </c>
      <c r="R10" s="17"/>
      <c r="S10" s="17"/>
      <c r="T10" s="17"/>
      <c r="U10" s="17"/>
    </row>
    <row r="11" spans="1:21" x14ac:dyDescent="0.2">
      <c r="A11" s="8" t="s">
        <v>20</v>
      </c>
      <c r="B11" s="8" t="s">
        <v>27</v>
      </c>
      <c r="C11" s="9">
        <f>EPD!C8*Flags!$C$3</f>
        <v>5.6741220000000006E-4</v>
      </c>
      <c r="D11" s="9">
        <f>EPD!D8*Flags!$C$3</f>
        <v>-8.2781100000000013E-5</v>
      </c>
      <c r="E11" s="9">
        <f>EPD!E8*Flags!$C$3</f>
        <v>7.5547800000000004E-7</v>
      </c>
      <c r="F11" s="9">
        <f>EPD!F8*Flags!$C$3</f>
        <v>0</v>
      </c>
      <c r="G11" s="9">
        <f>EPD!G8*Flags!$C$3</f>
        <v>0</v>
      </c>
      <c r="H11" s="9">
        <f>EPD!H8*Flags!$C$3</f>
        <v>0</v>
      </c>
      <c r="I11" s="9">
        <f>EPD!I8*Flags!$C$3</f>
        <v>0</v>
      </c>
      <c r="J11" s="9">
        <f>EPD!J8*Flags!$C$3</f>
        <v>0</v>
      </c>
      <c r="K11" s="9">
        <f>EPD!K8*Flags!$C$3</f>
        <v>0</v>
      </c>
      <c r="L11" s="9">
        <f>EPD!L8*Flags!$C$3</f>
        <v>0</v>
      </c>
      <c r="M11" s="9">
        <f>EPD!M8*Flags!$C$3</f>
        <v>0</v>
      </c>
      <c r="N11" s="9">
        <f>EPD!N8*Flags!$C$3</f>
        <v>-4.3480170000000002E-5</v>
      </c>
      <c r="O11" s="9">
        <f>EPD!O8*Flags!$C$3</f>
        <v>1.9208430000000003E-5</v>
      </c>
      <c r="P11" s="9">
        <f>EPD!P8*Flags!$C$3</f>
        <v>7.4342250000000008E-6</v>
      </c>
    </row>
    <row r="12" spans="1:21" x14ac:dyDescent="0.2">
      <c r="A12" s="8" t="s">
        <v>21</v>
      </c>
      <c r="B12" s="8" t="s">
        <v>28</v>
      </c>
      <c r="C12" s="9">
        <f>EPD!C9*Flags!$C$3</f>
        <v>2.2101750000000004E-6</v>
      </c>
      <c r="D12" s="9">
        <f>EPD!D9*Flags!$C$3</f>
        <v>9.9658800000000016E-10</v>
      </c>
      <c r="E12" s="9">
        <f>EPD!E9*Flags!$C$3</f>
        <v>1.6395480000000002E-9</v>
      </c>
      <c r="F12" s="9">
        <f>EPD!F9*Flags!$C$3</f>
        <v>0</v>
      </c>
      <c r="G12" s="9">
        <f>EPD!G9*Flags!$C$3</f>
        <v>0</v>
      </c>
      <c r="H12" s="9">
        <f>EPD!H9*Flags!$C$3</f>
        <v>0</v>
      </c>
      <c r="I12" s="9">
        <f>EPD!I9*Flags!$C$3</f>
        <v>0</v>
      </c>
      <c r="J12" s="9">
        <f>EPD!J9*Flags!$C$3</f>
        <v>0</v>
      </c>
      <c r="K12" s="9">
        <f>EPD!K9*Flags!$C$3</f>
        <v>0</v>
      </c>
      <c r="L12" s="9">
        <f>EPD!L9*Flags!$C$3</f>
        <v>0</v>
      </c>
      <c r="M12" s="9">
        <f>EPD!M9*Flags!$C$3</f>
        <v>0</v>
      </c>
      <c r="N12" s="9">
        <f>EPD!N9*Flags!$C$3</f>
        <v>5.2240500000000002E-10</v>
      </c>
      <c r="O12" s="9">
        <f>EPD!O9*Flags!$C$3</f>
        <v>3.3835770000000005E-8</v>
      </c>
      <c r="P12" s="9">
        <f>EPD!P9*Flags!$C$3</f>
        <v>4.4524980000000007E-9</v>
      </c>
    </row>
    <row r="13" spans="1:21" x14ac:dyDescent="0.2">
      <c r="A13" s="8" t="s">
        <v>22</v>
      </c>
      <c r="B13" s="8" t="s">
        <v>29</v>
      </c>
      <c r="C13" s="9">
        <f>EPD!C10*Flags!$C$3</f>
        <v>6.5823030000000005</v>
      </c>
      <c r="D13" s="9">
        <f>EPD!D10*Flags!$C$3</f>
        <v>0.73217070000000006</v>
      </c>
      <c r="E13" s="9">
        <f>EPD!E10*Flags!$C$3</f>
        <v>1.7118810000000002E-2</v>
      </c>
      <c r="F13" s="9">
        <f>EPD!F10*Flags!$C$3</f>
        <v>0</v>
      </c>
      <c r="G13" s="9">
        <f>EPD!G10*Flags!$C$3</f>
        <v>0</v>
      </c>
      <c r="H13" s="9">
        <f>EPD!H10*Flags!$C$3</f>
        <v>0</v>
      </c>
      <c r="I13" s="9">
        <f>EPD!I10*Flags!$C$3</f>
        <v>0</v>
      </c>
      <c r="J13" s="9">
        <f>EPD!J10*Flags!$C$3</f>
        <v>0</v>
      </c>
      <c r="K13" s="9">
        <f>EPD!K10*Flags!$C$3</f>
        <v>0</v>
      </c>
      <c r="L13" s="9">
        <f>EPD!L10*Flags!$C$3</f>
        <v>0</v>
      </c>
      <c r="M13" s="9">
        <f>EPD!M10*Flags!$C$3</f>
        <v>0</v>
      </c>
      <c r="N13" s="9">
        <f>EPD!N10*Flags!$C$3</f>
        <v>0.38256120000000005</v>
      </c>
      <c r="O13" s="9">
        <f>EPD!O10*Flags!$C$3</f>
        <v>0.3608613</v>
      </c>
      <c r="P13" s="9">
        <f>EPD!P10*Flags!$C$3</f>
        <v>0.16797329999999999</v>
      </c>
    </row>
    <row r="14" spans="1:21" x14ac:dyDescent="0.2">
      <c r="A14" s="10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21" x14ac:dyDescent="0.2">
      <c r="A15" s="8" t="s">
        <v>30</v>
      </c>
      <c r="B15" s="8" t="s">
        <v>29</v>
      </c>
      <c r="C15" s="9">
        <f>EPD!C12*Flags!$C$3</f>
        <v>1.0046250000000001</v>
      </c>
      <c r="D15" s="9">
        <f>EPD!D12*Flags!$C$3</f>
        <v>0</v>
      </c>
      <c r="E15" s="9">
        <f>EPD!E12*Flags!$C$3</f>
        <v>0</v>
      </c>
      <c r="F15" s="9">
        <f>EPD!F12*Flags!$C$3</f>
        <v>0</v>
      </c>
      <c r="G15" s="9">
        <f>EPD!G12*Flags!$C$3</f>
        <v>0</v>
      </c>
      <c r="H15" s="9">
        <f>EPD!H12*Flags!$C$3</f>
        <v>0</v>
      </c>
      <c r="I15" s="9">
        <f>EPD!I12*Flags!$C$3</f>
        <v>0</v>
      </c>
      <c r="J15" s="9">
        <f>EPD!J12*Flags!$C$3</f>
        <v>0</v>
      </c>
      <c r="K15" s="9">
        <f>EPD!K12*Flags!$C$3</f>
        <v>0</v>
      </c>
      <c r="L15" s="9">
        <f>EPD!L12*Flags!$C$3</f>
        <v>0</v>
      </c>
      <c r="M15" s="9">
        <f>EPD!M12*Flags!$C$3</f>
        <v>0</v>
      </c>
      <c r="N15" s="9">
        <f>EPD!N12*Flags!$C$3</f>
        <v>0</v>
      </c>
      <c r="O15" s="9">
        <f>EPD!O12*Flags!$C$3</f>
        <v>0</v>
      </c>
      <c r="P15" s="9">
        <f>EPD!P12*Flags!$C$3</f>
        <v>0</v>
      </c>
    </row>
    <row r="16" spans="1:21" x14ac:dyDescent="0.2">
      <c r="A16" s="8" t="s">
        <v>31</v>
      </c>
      <c r="B16" s="8" t="s">
        <v>29</v>
      </c>
      <c r="C16" s="9">
        <f>EPD!C13*Flags!$C$3</f>
        <v>0</v>
      </c>
      <c r="D16" s="9">
        <f>EPD!D13*Flags!$C$3</f>
        <v>0</v>
      </c>
      <c r="E16" s="9">
        <f>EPD!E13*Flags!$C$3</f>
        <v>0</v>
      </c>
      <c r="F16" s="9">
        <f>EPD!F13*Flags!$C$3</f>
        <v>0</v>
      </c>
      <c r="G16" s="9">
        <f>EPD!G13*Flags!$C$3</f>
        <v>0</v>
      </c>
      <c r="H16" s="9">
        <f>EPD!H13*Flags!$C$3</f>
        <v>0</v>
      </c>
      <c r="I16" s="9">
        <f>EPD!I13*Flags!$C$3</f>
        <v>0</v>
      </c>
      <c r="J16" s="9">
        <f>EPD!J13*Flags!$C$3</f>
        <v>0</v>
      </c>
      <c r="K16" s="9">
        <f>EPD!K13*Flags!$C$3</f>
        <v>0</v>
      </c>
      <c r="L16" s="9">
        <f>EPD!L13*Flags!$C$3</f>
        <v>0</v>
      </c>
      <c r="M16" s="9">
        <f>EPD!M13*Flags!$C$3</f>
        <v>0</v>
      </c>
      <c r="N16" s="9">
        <f>EPD!N13*Flags!$C$3</f>
        <v>0</v>
      </c>
      <c r="O16" s="9">
        <f>EPD!O13*Flags!$C$3</f>
        <v>0</v>
      </c>
      <c r="P16" s="9">
        <f>EPD!P13*Flags!$C$3</f>
        <v>0</v>
      </c>
    </row>
    <row r="17" spans="1:16" x14ac:dyDescent="0.2">
      <c r="A17" s="8" t="s">
        <v>32</v>
      </c>
      <c r="B17" s="8" t="s">
        <v>29</v>
      </c>
      <c r="C17" s="9">
        <f>EPD!C14*Flags!$C$3</f>
        <v>1.0046250000000001</v>
      </c>
      <c r="D17" s="9">
        <f>EPD!D14*Flags!$C$3</f>
        <v>1.4868450000000002E-2</v>
      </c>
      <c r="E17" s="9">
        <f>EPD!E14*Flags!$C$3</f>
        <v>1.6074000000000001E-3</v>
      </c>
      <c r="F17" s="9">
        <f>EPD!F14*Flags!$C$3</f>
        <v>0</v>
      </c>
      <c r="G17" s="9">
        <f>EPD!G14*Flags!$C$3</f>
        <v>0</v>
      </c>
      <c r="H17" s="9">
        <f>EPD!H14*Flags!$C$3</f>
        <v>0</v>
      </c>
      <c r="I17" s="9">
        <f>EPD!I14*Flags!$C$3</f>
        <v>0</v>
      </c>
      <c r="J17" s="9">
        <f>EPD!J14*Flags!$C$3</f>
        <v>0</v>
      </c>
      <c r="K17" s="9">
        <f>EPD!K14*Flags!$C$3</f>
        <v>0</v>
      </c>
      <c r="L17" s="9">
        <f>EPD!L14*Flags!$C$3</f>
        <v>0</v>
      </c>
      <c r="M17" s="9">
        <f>EPD!M14*Flags!$C$3</f>
        <v>0</v>
      </c>
      <c r="N17" s="9">
        <f>EPD!N14*Flags!$C$3</f>
        <v>7.7958900000000006E-3</v>
      </c>
      <c r="O17" s="9">
        <f>EPD!O14*Flags!$C$3</f>
        <v>2.7808020000000003E-2</v>
      </c>
      <c r="P17" s="9">
        <f>EPD!P14*Flags!$C$3</f>
        <v>1.977102E-2</v>
      </c>
    </row>
    <row r="18" spans="1:16" x14ac:dyDescent="0.2">
      <c r="A18" s="8" t="s">
        <v>33</v>
      </c>
      <c r="B18" s="8" t="s">
        <v>29</v>
      </c>
      <c r="C18" s="9">
        <f>EPD!C15*Flags!$C$3</f>
        <v>7.2011520000000004</v>
      </c>
      <c r="D18" s="9">
        <f>EPD!D15*Flags!$C$3</f>
        <v>0</v>
      </c>
      <c r="E18" s="9">
        <f>EPD!E15*Flags!$C$3</f>
        <v>0</v>
      </c>
      <c r="F18" s="9">
        <f>EPD!F15*Flags!$C$3</f>
        <v>0</v>
      </c>
      <c r="G18" s="9">
        <f>EPD!G15*Flags!$C$3</f>
        <v>0</v>
      </c>
      <c r="H18" s="9">
        <f>EPD!H15*Flags!$C$3</f>
        <v>0</v>
      </c>
      <c r="I18" s="9">
        <f>EPD!I15*Flags!$C$3</f>
        <v>0</v>
      </c>
      <c r="J18" s="9">
        <f>EPD!J15*Flags!$C$3</f>
        <v>0</v>
      </c>
      <c r="K18" s="9">
        <f>EPD!K15*Flags!$C$3</f>
        <v>0</v>
      </c>
      <c r="L18" s="9">
        <f>EPD!L15*Flags!$C$3</f>
        <v>0</v>
      </c>
      <c r="M18" s="9">
        <f>EPD!M15*Flags!$C$3</f>
        <v>0</v>
      </c>
      <c r="N18" s="9">
        <f>EPD!N15*Flags!$C$3</f>
        <v>0</v>
      </c>
      <c r="O18" s="9">
        <f>EPD!O15*Flags!$C$3</f>
        <v>0</v>
      </c>
      <c r="P18" s="9">
        <f>EPD!P15*Flags!$C$3</f>
        <v>0</v>
      </c>
    </row>
    <row r="19" spans="1:16" x14ac:dyDescent="0.2">
      <c r="A19" s="8" t="s">
        <v>34</v>
      </c>
      <c r="B19" s="8" t="s">
        <v>29</v>
      </c>
      <c r="C19" s="9">
        <f>EPD!C16*Flags!$C$3</f>
        <v>0</v>
      </c>
      <c r="D19" s="9">
        <f>EPD!D16*Flags!$C$3</f>
        <v>0</v>
      </c>
      <c r="E19" s="9">
        <f>EPD!E16*Flags!$C$3</f>
        <v>0</v>
      </c>
      <c r="F19" s="9">
        <f>EPD!F16*Flags!$C$3</f>
        <v>0</v>
      </c>
      <c r="G19" s="9">
        <f>EPD!G16*Flags!$C$3</f>
        <v>0</v>
      </c>
      <c r="H19" s="9">
        <f>EPD!H16*Flags!$C$3</f>
        <v>0</v>
      </c>
      <c r="I19" s="9">
        <f>EPD!I16*Flags!$C$3</f>
        <v>0</v>
      </c>
      <c r="J19" s="9">
        <f>EPD!J16*Flags!$C$3</f>
        <v>0</v>
      </c>
      <c r="K19" s="9">
        <f>EPD!K16*Flags!$C$3</f>
        <v>0</v>
      </c>
      <c r="L19" s="9">
        <f>EPD!L16*Flags!$C$3</f>
        <v>0</v>
      </c>
      <c r="M19" s="9">
        <f>EPD!M16*Flags!$C$3</f>
        <v>0</v>
      </c>
      <c r="N19" s="9">
        <f>EPD!N16*Flags!$C$3</f>
        <v>0</v>
      </c>
      <c r="O19" s="9">
        <f>EPD!O16*Flags!$C$3</f>
        <v>0</v>
      </c>
      <c r="P19" s="9">
        <f>EPD!P16*Flags!$C$3</f>
        <v>0</v>
      </c>
    </row>
    <row r="20" spans="1:16" x14ac:dyDescent="0.2">
      <c r="A20" s="8" t="s">
        <v>35</v>
      </c>
      <c r="B20" s="8" t="s">
        <v>29</v>
      </c>
      <c r="C20" s="9">
        <f>EPD!C17*Flags!$C$3</f>
        <v>7.2011520000000004</v>
      </c>
      <c r="D20" s="9">
        <f>EPD!D17*Flags!$C$3</f>
        <v>0.7337781000000001</v>
      </c>
      <c r="E20" s="9">
        <f>EPD!E17*Flags!$C$3</f>
        <v>1.8324360000000001E-2</v>
      </c>
      <c r="F20" s="9">
        <f>EPD!F17*Flags!$C$3</f>
        <v>0</v>
      </c>
      <c r="G20" s="9">
        <f>EPD!G17*Flags!$C$3</f>
        <v>0</v>
      </c>
      <c r="H20" s="9">
        <f>EPD!H17*Flags!$C$3</f>
        <v>0</v>
      </c>
      <c r="I20" s="9">
        <f>EPD!I17*Flags!$C$3</f>
        <v>0</v>
      </c>
      <c r="J20" s="9">
        <f>EPD!J17*Flags!$C$3</f>
        <v>0</v>
      </c>
      <c r="K20" s="9">
        <f>EPD!K17*Flags!$C$3</f>
        <v>0</v>
      </c>
      <c r="L20" s="9">
        <f>EPD!L17*Flags!$C$3</f>
        <v>0</v>
      </c>
      <c r="M20" s="9">
        <f>EPD!M17*Flags!$C$3</f>
        <v>0</v>
      </c>
      <c r="N20" s="9">
        <f>EPD!N17*Flags!$C$3</f>
        <v>0.38336490000000006</v>
      </c>
      <c r="O20" s="9">
        <f>EPD!O17*Flags!$C$3</f>
        <v>0.36970200000000003</v>
      </c>
      <c r="P20" s="9">
        <f>EPD!P17*Flags!$C$3</f>
        <v>0.17359920000000004</v>
      </c>
    </row>
    <row r="21" spans="1:16" x14ac:dyDescent="0.2">
      <c r="A21" s="8" t="s">
        <v>36</v>
      </c>
      <c r="B21" s="8" t="s">
        <v>40</v>
      </c>
      <c r="C21" s="9">
        <f>EPD!C18*Flags!$C$3</f>
        <v>0.44123130000000005</v>
      </c>
      <c r="D21" s="9">
        <f>EPD!D18*Flags!$C$3</f>
        <v>0</v>
      </c>
      <c r="E21" s="9">
        <f>EPD!E18*Flags!$C$3</f>
        <v>0</v>
      </c>
      <c r="F21" s="9">
        <f>EPD!F18*Flags!$C$3</f>
        <v>0</v>
      </c>
      <c r="G21" s="9">
        <f>EPD!G18*Flags!$C$3</f>
        <v>0</v>
      </c>
      <c r="H21" s="9">
        <f>EPD!H18*Flags!$C$3</f>
        <v>0</v>
      </c>
      <c r="I21" s="9">
        <f>EPD!I18*Flags!$C$3</f>
        <v>0</v>
      </c>
      <c r="J21" s="9">
        <f>EPD!J18*Flags!$C$3</f>
        <v>0</v>
      </c>
      <c r="K21" s="9">
        <f>EPD!K18*Flags!$C$3</f>
        <v>0</v>
      </c>
      <c r="L21" s="9">
        <f>EPD!L18*Flags!$C$3</f>
        <v>0</v>
      </c>
      <c r="M21" s="9">
        <f>EPD!M18*Flags!$C$3</f>
        <v>0</v>
      </c>
      <c r="N21" s="9">
        <f>EPD!N18*Flags!$C$3</f>
        <v>0</v>
      </c>
      <c r="O21" s="9">
        <f>EPD!O18*Flags!$C$3</f>
        <v>0</v>
      </c>
      <c r="P21" s="9">
        <f>EPD!P18*Flags!$C$3</f>
        <v>0</v>
      </c>
    </row>
    <row r="22" spans="1:16" x14ac:dyDescent="0.2">
      <c r="A22" s="8" t="s">
        <v>37</v>
      </c>
      <c r="B22" s="8" t="s">
        <v>29</v>
      </c>
      <c r="C22" s="9">
        <f>EPD!C19*Flags!$C$3</f>
        <v>0</v>
      </c>
      <c r="D22" s="9">
        <f>EPD!D19*Flags!$C$3</f>
        <v>0</v>
      </c>
      <c r="E22" s="9">
        <f>EPD!E19*Flags!$C$3</f>
        <v>0</v>
      </c>
      <c r="F22" s="9">
        <f>EPD!F19*Flags!$C$3</f>
        <v>0</v>
      </c>
      <c r="G22" s="9">
        <f>EPD!G19*Flags!$C$3</f>
        <v>0</v>
      </c>
      <c r="H22" s="9">
        <f>EPD!H19*Flags!$C$3</f>
        <v>0</v>
      </c>
      <c r="I22" s="9">
        <f>EPD!I19*Flags!$C$3</f>
        <v>0</v>
      </c>
      <c r="J22" s="9">
        <f>EPD!J19*Flags!$C$3</f>
        <v>0</v>
      </c>
      <c r="K22" s="9">
        <f>EPD!K19*Flags!$C$3</f>
        <v>0</v>
      </c>
      <c r="L22" s="9">
        <f>EPD!L19*Flags!$C$3</f>
        <v>0</v>
      </c>
      <c r="M22" s="9">
        <f>EPD!M19*Flags!$C$3</f>
        <v>0</v>
      </c>
      <c r="N22" s="9">
        <f>EPD!N19*Flags!$C$3</f>
        <v>0</v>
      </c>
      <c r="O22" s="9">
        <f>EPD!O19*Flags!$C$3</f>
        <v>0</v>
      </c>
      <c r="P22" s="9">
        <f>EPD!P19*Flags!$C$3</f>
        <v>0</v>
      </c>
    </row>
    <row r="23" spans="1:16" x14ac:dyDescent="0.2">
      <c r="A23" s="8" t="s">
        <v>38</v>
      </c>
      <c r="B23" s="8" t="s">
        <v>29</v>
      </c>
      <c r="C23" s="9">
        <f>EPD!C20*Flags!$C$3</f>
        <v>0</v>
      </c>
      <c r="D23" s="9">
        <f>EPD!D20*Flags!$C$3</f>
        <v>0</v>
      </c>
      <c r="E23" s="9">
        <f>EPD!E20*Flags!$C$3</f>
        <v>0</v>
      </c>
      <c r="F23" s="9">
        <f>EPD!F20*Flags!$C$3</f>
        <v>0</v>
      </c>
      <c r="G23" s="9">
        <f>EPD!G20*Flags!$C$3</f>
        <v>0</v>
      </c>
      <c r="H23" s="9">
        <f>EPD!H20*Flags!$C$3</f>
        <v>0</v>
      </c>
      <c r="I23" s="9">
        <f>EPD!I20*Flags!$C$3</f>
        <v>0</v>
      </c>
      <c r="J23" s="9">
        <f>EPD!J20*Flags!$C$3</f>
        <v>0</v>
      </c>
      <c r="K23" s="9">
        <f>EPD!K20*Flags!$C$3</f>
        <v>0</v>
      </c>
      <c r="L23" s="9">
        <f>EPD!L20*Flags!$C$3</f>
        <v>0</v>
      </c>
      <c r="M23" s="9">
        <f>EPD!M20*Flags!$C$3</f>
        <v>0</v>
      </c>
      <c r="N23" s="9">
        <f>EPD!N20*Flags!$C$3</f>
        <v>0</v>
      </c>
      <c r="O23" s="9">
        <f>EPD!O20*Flags!$C$3</f>
        <v>0</v>
      </c>
      <c r="P23" s="9">
        <f>EPD!P20*Flags!$C$3</f>
        <v>0</v>
      </c>
    </row>
    <row r="24" spans="1:16" ht="17" x14ac:dyDescent="0.2">
      <c r="A24" s="8" t="s">
        <v>39</v>
      </c>
      <c r="B24" s="8" t="s">
        <v>41</v>
      </c>
      <c r="C24" s="9">
        <f>EPD!C21*Flags!$C$3</f>
        <v>1.5832890000000003E-3</v>
      </c>
      <c r="D24" s="9">
        <f>EPD!D21*Flags!$C$3</f>
        <v>4.7659410000000007E-5</v>
      </c>
      <c r="E24" s="9">
        <f>EPD!E21*Flags!$C$3</f>
        <v>2.2423230000000001E-5</v>
      </c>
      <c r="F24" s="9">
        <f>EPD!F21*Flags!$C$3</f>
        <v>0</v>
      </c>
      <c r="G24" s="9">
        <f>EPD!G21*Flags!$C$3</f>
        <v>0</v>
      </c>
      <c r="H24" s="9">
        <f>EPD!H21*Flags!$C$3</f>
        <v>0</v>
      </c>
      <c r="I24" s="9">
        <f>EPD!I21*Flags!$C$3</f>
        <v>0</v>
      </c>
      <c r="J24" s="9">
        <f>EPD!J21*Flags!$C$3</f>
        <v>0</v>
      </c>
      <c r="K24" s="9">
        <f>EPD!K21*Flags!$C$3</f>
        <v>0</v>
      </c>
      <c r="L24" s="9">
        <f>EPD!L21*Flags!$C$3</f>
        <v>0</v>
      </c>
      <c r="M24" s="9">
        <f>EPD!M21*Flags!$C$3</f>
        <v>0</v>
      </c>
      <c r="N24" s="9">
        <f>EPD!N21*Flags!$C$3</f>
        <v>2.4914700000000001E-5</v>
      </c>
      <c r="O24" s="9">
        <f>EPD!O21*Flags!$C$3</f>
        <v>1.0367730000000001E-4</v>
      </c>
      <c r="P24" s="9">
        <f>EPD!P21*Flags!$C$3</f>
        <v>3.5443170000000004E-5</v>
      </c>
    </row>
    <row r="25" spans="1:16" x14ac:dyDescent="0.2">
      <c r="A25" s="10"/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">
      <c r="A26" s="8" t="s">
        <v>42</v>
      </c>
      <c r="B26" s="8" t="s">
        <v>40</v>
      </c>
      <c r="C26" s="9">
        <f>EPD!C23*Flags!$C$3</f>
        <v>1.3100310000000001E-4</v>
      </c>
      <c r="D26" s="9">
        <f>EPD!D23*Flags!$C$3</f>
        <v>3.4157250000000002E-9</v>
      </c>
      <c r="E26" s="9">
        <f>EPD!E23*Flags!$C$3</f>
        <v>9.5640300000000005E-10</v>
      </c>
      <c r="F26" s="9">
        <f>EPD!F23*Flags!$C$3</f>
        <v>0</v>
      </c>
      <c r="G26" s="9">
        <f>EPD!G23*Flags!$C$3</f>
        <v>0</v>
      </c>
      <c r="H26" s="9">
        <f>EPD!H23*Flags!$C$3</f>
        <v>0</v>
      </c>
      <c r="I26" s="9">
        <f>EPD!I23*Flags!$C$3</f>
        <v>0</v>
      </c>
      <c r="J26" s="9">
        <f>EPD!J23*Flags!$C$3</f>
        <v>0</v>
      </c>
      <c r="K26" s="9">
        <f>EPD!K23*Flags!$C$3</f>
        <v>0</v>
      </c>
      <c r="L26" s="9">
        <f>EPD!L23*Flags!$C$3</f>
        <v>0</v>
      </c>
      <c r="M26" s="9">
        <f>EPD!M23*Flags!$C$3</f>
        <v>0</v>
      </c>
      <c r="N26" s="9">
        <f>EPD!N23*Flags!$C$3</f>
        <v>1.7842140000000002E-9</v>
      </c>
      <c r="O26" s="9">
        <f>EPD!O23*Flags!$C$3</f>
        <v>2.6361360000000003E-8</v>
      </c>
      <c r="P26" s="9">
        <f>EPD!P23*Flags!$C$3</f>
        <v>3.9702780000000003E-9</v>
      </c>
    </row>
    <row r="27" spans="1:16" x14ac:dyDescent="0.2">
      <c r="A27" s="8" t="s">
        <v>43</v>
      </c>
      <c r="B27" s="8" t="s">
        <v>40</v>
      </c>
      <c r="C27" s="9">
        <f>EPD!C24*Flags!$C$3</f>
        <v>0.30299490000000007</v>
      </c>
      <c r="D27" s="9">
        <f>EPD!D24*Flags!$C$3</f>
        <v>1.2859200000000002E-5</v>
      </c>
      <c r="E27" s="9">
        <f>EPD!E24*Flags!$C$3</f>
        <v>6.8314500000000013E-4</v>
      </c>
      <c r="F27" s="9">
        <f>EPD!F24*Flags!$C$3</f>
        <v>0</v>
      </c>
      <c r="G27" s="9">
        <f>EPD!G24*Flags!$C$3</f>
        <v>0</v>
      </c>
      <c r="H27" s="9">
        <f>EPD!H24*Flags!$C$3</f>
        <v>0</v>
      </c>
      <c r="I27" s="9">
        <f>EPD!I24*Flags!$C$3</f>
        <v>0</v>
      </c>
      <c r="J27" s="9">
        <f>EPD!J24*Flags!$C$3</f>
        <v>0</v>
      </c>
      <c r="K27" s="9">
        <f>EPD!K24*Flags!$C$3</f>
        <v>0</v>
      </c>
      <c r="L27" s="9">
        <f>EPD!L24*Flags!$C$3</f>
        <v>0</v>
      </c>
      <c r="M27" s="9">
        <f>EPD!M24*Flags!$C$3</f>
        <v>0</v>
      </c>
      <c r="N27" s="9">
        <f>EPD!N24*Flags!$C$3</f>
        <v>6.7108950000000009E-6</v>
      </c>
      <c r="O27" s="9">
        <f>EPD!O24*Flags!$C$3</f>
        <v>1.752066E-4</v>
      </c>
      <c r="P27" s="9">
        <f>EPD!P24*Flags!$C$3</f>
        <v>0.80370000000000008</v>
      </c>
    </row>
    <row r="28" spans="1:16" x14ac:dyDescent="0.2">
      <c r="A28" s="8" t="s">
        <v>44</v>
      </c>
      <c r="B28" s="8" t="s">
        <v>40</v>
      </c>
      <c r="C28" s="9">
        <f>EPD!C25*Flags!$C$3</f>
        <v>2.5075440000000003E-4</v>
      </c>
      <c r="D28" s="9">
        <f>EPD!D25*Flags!$C$3</f>
        <v>7.8682230000000003E-7</v>
      </c>
      <c r="E28" s="9">
        <f>EPD!E25*Flags!$C$3</f>
        <v>5.0231250000000007E-7</v>
      </c>
      <c r="F28" s="9">
        <f>EPD!F25*Flags!$C$3</f>
        <v>0</v>
      </c>
      <c r="G28" s="9">
        <f>EPD!G25*Flags!$C$3</f>
        <v>0</v>
      </c>
      <c r="H28" s="9">
        <f>EPD!H25*Flags!$C$3</f>
        <v>0</v>
      </c>
      <c r="I28" s="9">
        <f>EPD!I25*Flags!$C$3</f>
        <v>0</v>
      </c>
      <c r="J28" s="9">
        <f>EPD!J25*Flags!$C$3</f>
        <v>0</v>
      </c>
      <c r="K28" s="9">
        <f>EPD!K25*Flags!$C$3</f>
        <v>0</v>
      </c>
      <c r="L28" s="9">
        <f>EPD!L25*Flags!$C$3</f>
        <v>0</v>
      </c>
      <c r="M28" s="9">
        <f>EPD!M25*Flags!$C$3</f>
        <v>0</v>
      </c>
      <c r="N28" s="9">
        <f>EPD!N25*Flags!$C$3</f>
        <v>4.1149440000000001E-7</v>
      </c>
      <c r="O28" s="9">
        <f>EPD!O25*Flags!$C$3</f>
        <v>3.5925390000000004E-6</v>
      </c>
      <c r="P28" s="9">
        <f>EPD!P25*Flags!$C$3</f>
        <v>2.4271740000000004E-6</v>
      </c>
    </row>
    <row r="29" spans="1:16" x14ac:dyDescent="0.2">
      <c r="A29" s="8" t="s">
        <v>45</v>
      </c>
      <c r="B29" s="8" t="s">
        <v>40</v>
      </c>
      <c r="C29" s="9">
        <f>EPD!C26*Flags!$C$3</f>
        <v>0</v>
      </c>
      <c r="D29" s="9">
        <f>EPD!D26*Flags!$C$3</f>
        <v>0</v>
      </c>
      <c r="E29" s="9">
        <f>EPD!E26*Flags!$C$3</f>
        <v>0</v>
      </c>
      <c r="F29" s="9">
        <f>EPD!F26*Flags!$C$3</f>
        <v>0</v>
      </c>
      <c r="G29" s="9">
        <f>EPD!G26*Flags!$C$3</f>
        <v>0</v>
      </c>
      <c r="H29" s="9">
        <f>EPD!H26*Flags!$C$3</f>
        <v>0</v>
      </c>
      <c r="I29" s="9">
        <f>EPD!I26*Flags!$C$3</f>
        <v>0</v>
      </c>
      <c r="J29" s="9">
        <f>EPD!J26*Flags!$C$3</f>
        <v>0</v>
      </c>
      <c r="K29" s="9">
        <f>EPD!K26*Flags!$C$3</f>
        <v>0</v>
      </c>
      <c r="L29" s="9">
        <f>EPD!L26*Flags!$C$3</f>
        <v>0</v>
      </c>
      <c r="M29" s="9">
        <f>EPD!M26*Flags!$C$3</f>
        <v>0</v>
      </c>
      <c r="N29" s="9">
        <f>EPD!N26*Flags!$C$3</f>
        <v>0</v>
      </c>
      <c r="O29" s="9">
        <f>EPD!O26*Flags!$C$3</f>
        <v>0</v>
      </c>
      <c r="P29" s="9">
        <f>EPD!P26*Flags!$C$3</f>
        <v>0</v>
      </c>
    </row>
    <row r="30" spans="1:16" x14ac:dyDescent="0.2">
      <c r="A30" s="8" t="s">
        <v>46</v>
      </c>
      <c r="B30" s="8" t="s">
        <v>40</v>
      </c>
      <c r="C30" s="9">
        <f>EPD!C27*Flags!$C$3</f>
        <v>0</v>
      </c>
      <c r="D30" s="9">
        <f>EPD!D27*Flags!$C$3</f>
        <v>0</v>
      </c>
      <c r="E30" s="9">
        <f>EPD!E27*Flags!$C$3</f>
        <v>0.26039879999999999</v>
      </c>
      <c r="F30" s="9">
        <f>EPD!F27*Flags!$C$3</f>
        <v>0</v>
      </c>
      <c r="G30" s="9">
        <f>EPD!G27*Flags!$C$3</f>
        <v>0</v>
      </c>
      <c r="H30" s="9">
        <f>EPD!H27*Flags!$C$3</f>
        <v>0</v>
      </c>
      <c r="I30" s="9">
        <f>EPD!I27*Flags!$C$3</f>
        <v>0</v>
      </c>
      <c r="J30" s="9">
        <f>EPD!J27*Flags!$C$3</f>
        <v>0</v>
      </c>
      <c r="K30" s="9">
        <f>EPD!K27*Flags!$C$3</f>
        <v>0</v>
      </c>
      <c r="L30" s="9">
        <f>EPD!L27*Flags!$C$3</f>
        <v>0</v>
      </c>
      <c r="M30" s="9">
        <f>EPD!M27*Flags!$C$3</f>
        <v>0</v>
      </c>
      <c r="N30" s="9">
        <f>EPD!N27*Flags!$C$3</f>
        <v>0</v>
      </c>
      <c r="O30" s="9">
        <f>EPD!O27*Flags!$C$3</f>
        <v>7.0163010000000003</v>
      </c>
      <c r="P30" s="9">
        <f>EPD!P27*Flags!$C$3</f>
        <v>0</v>
      </c>
    </row>
    <row r="31" spans="1:16" x14ac:dyDescent="0.2">
      <c r="A31" s="8" t="s">
        <v>47</v>
      </c>
      <c r="B31" s="8" t="s">
        <v>40</v>
      </c>
      <c r="C31" s="9">
        <f>EPD!C28*Flags!$C$3</f>
        <v>0</v>
      </c>
      <c r="D31" s="9">
        <f>EPD!D28*Flags!$C$3</f>
        <v>0</v>
      </c>
      <c r="E31" s="9">
        <f>EPD!E28*Flags!$C$3</f>
        <v>0</v>
      </c>
      <c r="F31" s="9">
        <f>EPD!F28*Flags!$C$3</f>
        <v>0</v>
      </c>
      <c r="G31" s="9">
        <f>EPD!G28*Flags!$C$3</f>
        <v>0</v>
      </c>
      <c r="H31" s="9">
        <f>EPD!H28*Flags!$C$3</f>
        <v>0</v>
      </c>
      <c r="I31" s="9">
        <f>EPD!I28*Flags!$C$3</f>
        <v>0</v>
      </c>
      <c r="J31" s="9">
        <f>EPD!J28*Flags!$C$3</f>
        <v>0</v>
      </c>
      <c r="K31" s="9">
        <f>EPD!K28*Flags!$C$3</f>
        <v>0</v>
      </c>
      <c r="L31" s="9">
        <f>EPD!L28*Flags!$C$3</f>
        <v>0</v>
      </c>
      <c r="M31" s="9">
        <f>EPD!M28*Flags!$C$3</f>
        <v>0</v>
      </c>
      <c r="N31" s="9">
        <f>EPD!N28*Flags!$C$3</f>
        <v>0</v>
      </c>
      <c r="O31" s="9">
        <f>EPD!O28*Flags!$C$3</f>
        <v>0</v>
      </c>
      <c r="P31" s="9">
        <f>EPD!P28*Flags!$C$3</f>
        <v>0</v>
      </c>
    </row>
    <row r="32" spans="1:16" x14ac:dyDescent="0.2">
      <c r="A32" s="8" t="s">
        <v>48</v>
      </c>
      <c r="B32" s="8" t="s">
        <v>29</v>
      </c>
      <c r="C32" s="9">
        <f>EPD!C29*Flags!$C$3</f>
        <v>0</v>
      </c>
      <c r="D32" s="9">
        <f>EPD!D29*Flags!$C$3</f>
        <v>0</v>
      </c>
      <c r="E32" s="9">
        <f>EPD!E29*Flags!$C$3</f>
        <v>0</v>
      </c>
      <c r="F32" s="9">
        <f>EPD!F29*Flags!$C$3</f>
        <v>0</v>
      </c>
      <c r="G32" s="9">
        <f>EPD!G29*Flags!$C$3</f>
        <v>0</v>
      </c>
      <c r="H32" s="9">
        <f>EPD!H29*Flags!$C$3</f>
        <v>0</v>
      </c>
      <c r="I32" s="9">
        <f>EPD!I29*Flags!$C$3</f>
        <v>0</v>
      </c>
      <c r="J32" s="9">
        <f>EPD!J29*Flags!$C$3</f>
        <v>0</v>
      </c>
      <c r="K32" s="9">
        <f>EPD!K29*Flags!$C$3</f>
        <v>0</v>
      </c>
      <c r="L32" s="9">
        <f>EPD!L29*Flags!$C$3</f>
        <v>0</v>
      </c>
      <c r="M32" s="9">
        <f>EPD!M29*Flags!$C$3</f>
        <v>0</v>
      </c>
      <c r="N32" s="9">
        <f>EPD!N29*Flags!$C$3</f>
        <v>0</v>
      </c>
      <c r="O32" s="9">
        <f>EPD!O29*Flags!$C$3</f>
        <v>0</v>
      </c>
      <c r="P32" s="9">
        <f>EPD!P29*Flags!$C$3</f>
        <v>0</v>
      </c>
    </row>
    <row r="33" spans="1:16" x14ac:dyDescent="0.2">
      <c r="A33" s="8" t="s">
        <v>49</v>
      </c>
      <c r="B33" s="8" t="s">
        <v>29</v>
      </c>
      <c r="C33" s="9">
        <f>EPD!C30*Flags!$C$3</f>
        <v>0</v>
      </c>
      <c r="D33" s="9">
        <f>EPD!D30*Flags!$C$3</f>
        <v>0</v>
      </c>
      <c r="E33" s="9">
        <f>EPD!E30*Flags!$C$3</f>
        <v>0</v>
      </c>
      <c r="F33" s="9">
        <f>EPD!F30*Flags!$C$3</f>
        <v>0</v>
      </c>
      <c r="G33" s="9">
        <f>EPD!G30*Flags!$C$3</f>
        <v>0</v>
      </c>
      <c r="H33" s="9">
        <f>EPD!H30*Flags!$C$3</f>
        <v>0</v>
      </c>
      <c r="I33" s="9">
        <f>EPD!I30*Flags!$C$3</f>
        <v>0</v>
      </c>
      <c r="J33" s="9">
        <f>EPD!J30*Flags!$C$3</f>
        <v>0</v>
      </c>
      <c r="K33" s="9">
        <f>EPD!K30*Flags!$C$3</f>
        <v>0</v>
      </c>
      <c r="L33" s="9">
        <f>EPD!L30*Flags!$C$3</f>
        <v>0</v>
      </c>
      <c r="M33" s="9">
        <f>EPD!M30*Flags!$C$3</f>
        <v>0</v>
      </c>
      <c r="N33" s="9">
        <f>EPD!N30*Flags!$C$3</f>
        <v>0</v>
      </c>
      <c r="O33" s="9">
        <f>EPD!O30*Flags!$C$3</f>
        <v>0</v>
      </c>
      <c r="P33" s="9">
        <f>EPD!P30*Flags!$C$3</f>
        <v>0</v>
      </c>
    </row>
  </sheetData>
  <sheetProtection algorithmName="SHA-512" hashValue="ytsUr1w7qjwT61f3jcydj6yTTFaOC/iEaTjM/lG0DmR54UjFQxHRbaTPIjEClRtWId2OtREk8UZOhDoBue8FtQ==" saltValue="mR59kDev9NB6s271kFyaLw==" spinCount="100000" sheet="1" objects="1" scenarios="1"/>
  <hyperlinks>
    <hyperlink ref="J4" r:id="rId1" tooltip="Contact Us" xr:uid="{6CCA6EF3-01CB-4B25-8CEC-3EDE62F29DE9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61570B-6EAE-4BC7-B6EB-798D33018EDD}">
          <x14:formula1>
            <xm:f>Calculation!$B$3:$B$4</xm:f>
          </x14:formula1>
          <xm:sqref>C5</xm:sqref>
        </x14:dataValidation>
        <x14:dataValidation type="list" allowBlank="1" showInputMessage="1" showErrorMessage="1" xr:uid="{8B39885F-2580-4DA9-A8FC-6601780E12F3}">
          <x14:formula1>
            <xm:f>Calculation!$A$15:$A$52</xm:f>
          </x14:formula1>
          <xm:sqref>S7 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BE7E-4923-44FC-B55F-68E44905C63E}">
  <sheetPr codeName="Sheet7">
    <tabColor rgb="FFC00000"/>
  </sheetPr>
  <dimension ref="A2:T33"/>
  <sheetViews>
    <sheetView workbookViewId="0">
      <selection activeCell="T15" sqref="T15"/>
    </sheetView>
  </sheetViews>
  <sheetFormatPr baseColWidth="10" defaultColWidth="8.83203125" defaultRowHeight="15" x14ac:dyDescent="0.2"/>
  <cols>
    <col min="1" max="1" width="20" customWidth="1"/>
    <col min="2" max="2" width="16.6640625" customWidth="1"/>
    <col min="18" max="18" width="21.5" customWidth="1"/>
    <col min="19" max="19" width="18.5" customWidth="1"/>
  </cols>
  <sheetData>
    <row r="2" spans="1:20" ht="18" thickBot="1" x14ac:dyDescent="0.25">
      <c r="B2" s="1" t="s">
        <v>88</v>
      </c>
      <c r="J2" t="s">
        <v>151</v>
      </c>
    </row>
    <row r="3" spans="1:20" ht="16" thickBot="1" x14ac:dyDescent="0.25">
      <c r="A3" s="1" t="s">
        <v>89</v>
      </c>
      <c r="B3" s="11" t="s">
        <v>83</v>
      </c>
      <c r="C3" s="3">
        <f>VLOOKUP(B3,Calculation!F14:G18,2,FALSE)</f>
        <v>0.11749999999999999</v>
      </c>
      <c r="J3" t="s">
        <v>152</v>
      </c>
    </row>
    <row r="4" spans="1:20" x14ac:dyDescent="0.2">
      <c r="J4" s="12" t="s">
        <v>150</v>
      </c>
      <c r="R4" s="13"/>
      <c r="S4" s="13"/>
      <c r="T4" s="13"/>
    </row>
    <row r="5" spans="1:20" x14ac:dyDescent="0.2">
      <c r="C5" s="3">
        <f>T7</f>
        <v>0</v>
      </c>
      <c r="R5" s="14"/>
      <c r="S5" s="14"/>
      <c r="T5" s="14"/>
    </row>
    <row r="6" spans="1:20" x14ac:dyDescent="0.2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8" t="s">
        <v>14</v>
      </c>
      <c r="P6" s="8" t="s">
        <v>15</v>
      </c>
      <c r="R6" s="14"/>
      <c r="S6" s="14"/>
      <c r="T6" s="14"/>
    </row>
    <row r="7" spans="1:20" ht="17" x14ac:dyDescent="0.25">
      <c r="A7" s="8" t="s">
        <v>16</v>
      </c>
      <c r="B7" s="8" t="s">
        <v>23</v>
      </c>
      <c r="C7" s="9">
        <f>EPD!C4*CBP!$C$3</f>
        <v>15.392499999999998</v>
      </c>
      <c r="D7" s="9">
        <f>EPD!D4*CBP!$C$3</f>
        <v>0.77784999999999993</v>
      </c>
      <c r="E7" s="9">
        <f>EPD!E4*CBP!$C$3</f>
        <v>0.11749999999999999</v>
      </c>
      <c r="F7" s="9">
        <f>EPD!F4*CBP!$C$3</f>
        <v>-0.51934999999999998</v>
      </c>
      <c r="G7" s="9">
        <f>EPD!G4*CBP!$C$3</f>
        <v>0</v>
      </c>
      <c r="H7" s="9">
        <f>EPD!H4*CBP!$C$3</f>
        <v>0</v>
      </c>
      <c r="I7" s="9">
        <f>EPD!I4*CBP!$C$3</f>
        <v>0</v>
      </c>
      <c r="J7" s="9">
        <f>EPD!J4*CBP!$C$3</f>
        <v>0</v>
      </c>
      <c r="K7" s="9">
        <f>EPD!K4*CBP!$C$3</f>
        <v>0</v>
      </c>
      <c r="L7" s="9">
        <f>EPD!L4*CBP!$C$3</f>
        <v>0</v>
      </c>
      <c r="M7" s="9">
        <f>EPD!M4*CBP!$C$3</f>
        <v>-5.0524999999999994E-2</v>
      </c>
      <c r="N7" s="9">
        <f>EPD!N4*CBP!$C$3</f>
        <v>0.40654999999999997</v>
      </c>
      <c r="O7" s="9">
        <f>EPD!O4*CBP!$C$3</f>
        <v>-0.188</v>
      </c>
      <c r="P7" s="9">
        <f>EPD!P4*CBP!$C$3</f>
        <v>0.15392500000000001</v>
      </c>
      <c r="R7" s="14"/>
      <c r="S7" s="15"/>
      <c r="T7" s="16"/>
    </row>
    <row r="8" spans="1:20" x14ac:dyDescent="0.2">
      <c r="A8" s="8" t="s">
        <v>17</v>
      </c>
      <c r="B8" s="8" t="s">
        <v>24</v>
      </c>
      <c r="C8" s="9">
        <f>EPD!C5*CBP!$C$3</f>
        <v>1.08805E-7</v>
      </c>
      <c r="D8" s="9">
        <f>EPD!D5*CBP!$C$3</f>
        <v>5.2639999999999996E-13</v>
      </c>
      <c r="E8" s="9">
        <f>EPD!E5*CBP!$C$3</f>
        <v>5.6635000000000001E-13</v>
      </c>
      <c r="F8" s="9">
        <f>EPD!F5*CBP!$C$3</f>
        <v>0</v>
      </c>
      <c r="G8" s="9">
        <f>EPD!G5*CBP!$C$3</f>
        <v>0</v>
      </c>
      <c r="H8" s="9">
        <f>EPD!H5*CBP!$C$3</f>
        <v>0</v>
      </c>
      <c r="I8" s="9">
        <f>EPD!I5*CBP!$C$3</f>
        <v>0</v>
      </c>
      <c r="J8" s="9">
        <f>EPD!J5*CBP!$C$3</f>
        <v>0</v>
      </c>
      <c r="K8" s="9">
        <f>EPD!K5*CBP!$C$3</f>
        <v>0</v>
      </c>
      <c r="L8" s="9">
        <f>EPD!L5*CBP!$C$3</f>
        <v>0</v>
      </c>
      <c r="M8" s="9">
        <f>EPD!M5*CBP!$C$3</f>
        <v>0</v>
      </c>
      <c r="N8" s="9">
        <f>EPD!N5*CBP!$C$3</f>
        <v>2.7495E-13</v>
      </c>
      <c r="O8" s="9">
        <f>EPD!O5*CBP!$C$3</f>
        <v>2.8904999999999999E-12</v>
      </c>
      <c r="P8" s="9">
        <f>EPD!P5*CBP!$C$3</f>
        <v>2.0914999999999997E-12</v>
      </c>
      <c r="R8" s="14"/>
      <c r="S8" s="14"/>
      <c r="T8" s="14"/>
    </row>
    <row r="9" spans="1:20" ht="17" x14ac:dyDescent="0.25">
      <c r="A9" s="8" t="s">
        <v>18</v>
      </c>
      <c r="B9" s="8" t="s">
        <v>25</v>
      </c>
      <c r="C9" s="9">
        <f>EPD!C6*CBP!$C$3</f>
        <v>2.7847499999999997E-2</v>
      </c>
      <c r="D9" s="9">
        <f>EPD!D6*CBP!$C$3</f>
        <v>3.2429999999999998E-3</v>
      </c>
      <c r="E9" s="9">
        <f>EPD!E6*CBP!$C$3</f>
        <v>9.6819999999999984E-5</v>
      </c>
      <c r="F9" s="9">
        <f>EPD!F6*CBP!$C$3</f>
        <v>0</v>
      </c>
      <c r="G9" s="9">
        <f>EPD!G6*CBP!$C$3</f>
        <v>0</v>
      </c>
      <c r="H9" s="9">
        <f>EPD!H6*CBP!$C$3</f>
        <v>0</v>
      </c>
      <c r="I9" s="9">
        <f>EPD!I6*CBP!$C$3</f>
        <v>0</v>
      </c>
      <c r="J9" s="9">
        <f>EPD!J6*CBP!$C$3</f>
        <v>0</v>
      </c>
      <c r="K9" s="9">
        <f>EPD!K6*CBP!$C$3</f>
        <v>0</v>
      </c>
      <c r="L9" s="9">
        <f>EPD!L6*CBP!$C$3</f>
        <v>0</v>
      </c>
      <c r="M9" s="9">
        <f>EPD!M6*CBP!$C$3</f>
        <v>0</v>
      </c>
      <c r="N9" s="9">
        <f>EPD!N6*CBP!$C$3</f>
        <v>1.6919999999999999E-3</v>
      </c>
      <c r="O9" s="9">
        <f>EPD!O6*CBP!$C$3</f>
        <v>1.9270000000000001E-3</v>
      </c>
      <c r="P9" s="9">
        <f>EPD!P6*CBP!$C$3</f>
        <v>1.131525E-3</v>
      </c>
      <c r="R9" s="14"/>
      <c r="S9" s="14"/>
      <c r="T9" s="14"/>
    </row>
    <row r="10" spans="1:20" ht="18" x14ac:dyDescent="0.25">
      <c r="A10" s="8" t="s">
        <v>19</v>
      </c>
      <c r="B10" s="8" t="s">
        <v>26</v>
      </c>
      <c r="C10" s="9">
        <f>EPD!C7*CBP!$C$3</f>
        <v>2.6672499999999999E-3</v>
      </c>
      <c r="D10" s="9">
        <f>EPD!D7*CBP!$C$3</f>
        <v>7.9429999999999995E-4</v>
      </c>
      <c r="E10" s="9">
        <f>EPD!E7*CBP!$C$3</f>
        <v>1.8212499999999999E-5</v>
      </c>
      <c r="F10" s="9">
        <f>EPD!F7*CBP!$C$3</f>
        <v>0</v>
      </c>
      <c r="G10" s="9">
        <f>EPD!G7*CBP!$C$3</f>
        <v>0</v>
      </c>
      <c r="H10" s="9">
        <f>EPD!H7*CBP!$C$3</f>
        <v>0</v>
      </c>
      <c r="I10" s="9">
        <f>EPD!I7*CBP!$C$3</f>
        <v>0</v>
      </c>
      <c r="J10" s="9">
        <f>EPD!J7*CBP!$C$3</f>
        <v>0</v>
      </c>
      <c r="K10" s="9">
        <f>EPD!K7*CBP!$C$3</f>
        <v>0</v>
      </c>
      <c r="L10" s="9">
        <f>EPD!L7*CBP!$C$3</f>
        <v>0</v>
      </c>
      <c r="M10" s="9">
        <f>EPD!M7*CBP!$C$3</f>
        <v>0</v>
      </c>
      <c r="N10" s="9">
        <f>EPD!N7*CBP!$C$3</f>
        <v>4.1595E-4</v>
      </c>
      <c r="O10" s="9">
        <f>EPD!O7*CBP!$C$3</f>
        <v>4.6412500000000002E-4</v>
      </c>
      <c r="P10" s="9">
        <f>EPD!P7*CBP!$C$3</f>
        <v>1.5392499999999999E-4</v>
      </c>
      <c r="R10" s="14"/>
      <c r="S10" s="14"/>
      <c r="T10" s="14"/>
    </row>
    <row r="11" spans="1:20" x14ac:dyDescent="0.2">
      <c r="A11" s="8" t="s">
        <v>20</v>
      </c>
      <c r="B11" s="8" t="s">
        <v>27</v>
      </c>
      <c r="C11" s="9">
        <f>EPD!C8*CBP!$C$3</f>
        <v>8.2954999999999991E-3</v>
      </c>
      <c r="D11" s="9">
        <f>EPD!D8*CBP!$C$3</f>
        <v>-1.21025E-3</v>
      </c>
      <c r="E11" s="9">
        <f>EPD!E8*CBP!$C$3</f>
        <v>1.1044999999999998E-5</v>
      </c>
      <c r="F11" s="9">
        <f>EPD!F8*CBP!$C$3</f>
        <v>0</v>
      </c>
      <c r="G11" s="9">
        <f>EPD!G8*CBP!$C$3</f>
        <v>0</v>
      </c>
      <c r="H11" s="9">
        <f>EPD!H8*CBP!$C$3</f>
        <v>0</v>
      </c>
      <c r="I11" s="9">
        <f>EPD!I8*CBP!$C$3</f>
        <v>0</v>
      </c>
      <c r="J11" s="9">
        <f>EPD!J8*CBP!$C$3</f>
        <v>0</v>
      </c>
      <c r="K11" s="9">
        <f>EPD!K8*CBP!$C$3</f>
        <v>0</v>
      </c>
      <c r="L11" s="9">
        <f>EPD!L8*CBP!$C$3</f>
        <v>0</v>
      </c>
      <c r="M11" s="9">
        <f>EPD!M8*CBP!$C$3</f>
        <v>0</v>
      </c>
      <c r="N11" s="9">
        <f>EPD!N8*CBP!$C$3</f>
        <v>-6.3567499999999993E-4</v>
      </c>
      <c r="O11" s="9">
        <f>EPD!O8*CBP!$C$3</f>
        <v>2.8082500000000001E-4</v>
      </c>
      <c r="P11" s="9">
        <f>EPD!P8*CBP!$C$3</f>
        <v>1.0868749999999999E-4</v>
      </c>
    </row>
    <row r="12" spans="1:20" x14ac:dyDescent="0.2">
      <c r="A12" s="8" t="s">
        <v>21</v>
      </c>
      <c r="B12" s="8" t="s">
        <v>28</v>
      </c>
      <c r="C12" s="9">
        <f>EPD!C9*CBP!$C$3</f>
        <v>3.2312499999999999E-5</v>
      </c>
      <c r="D12" s="9">
        <f>EPD!D9*CBP!$C$3</f>
        <v>1.4569999999999999E-8</v>
      </c>
      <c r="E12" s="9">
        <f>EPD!E9*CBP!$C$3</f>
        <v>2.3969999999999999E-8</v>
      </c>
      <c r="F12" s="9">
        <f>EPD!F9*CBP!$C$3</f>
        <v>0</v>
      </c>
      <c r="G12" s="9">
        <f>EPD!G9*CBP!$C$3</f>
        <v>0</v>
      </c>
      <c r="H12" s="9">
        <f>EPD!H9*CBP!$C$3</f>
        <v>0</v>
      </c>
      <c r="I12" s="9">
        <f>EPD!I9*CBP!$C$3</f>
        <v>0</v>
      </c>
      <c r="J12" s="9">
        <f>EPD!J9*CBP!$C$3</f>
        <v>0</v>
      </c>
      <c r="K12" s="9">
        <f>EPD!K9*CBP!$C$3</f>
        <v>0</v>
      </c>
      <c r="L12" s="9">
        <f>EPD!L9*CBP!$C$3</f>
        <v>0</v>
      </c>
      <c r="M12" s="9">
        <f>EPD!M9*CBP!$C$3</f>
        <v>0</v>
      </c>
      <c r="N12" s="9">
        <f>EPD!N9*CBP!$C$3</f>
        <v>7.6374999999999997E-9</v>
      </c>
      <c r="O12" s="9">
        <f>EPD!O9*CBP!$C$3</f>
        <v>4.9467500000000005E-7</v>
      </c>
      <c r="P12" s="9">
        <f>EPD!P9*CBP!$C$3</f>
        <v>6.5095000000000002E-8</v>
      </c>
    </row>
    <row r="13" spans="1:20" x14ac:dyDescent="0.2">
      <c r="A13" s="8" t="s">
        <v>22</v>
      </c>
      <c r="B13" s="8" t="s">
        <v>29</v>
      </c>
      <c r="C13" s="9">
        <f>EPD!C10*CBP!$C$3</f>
        <v>96.232499999999987</v>
      </c>
      <c r="D13" s="9">
        <f>EPD!D10*CBP!$C$3</f>
        <v>10.704249999999998</v>
      </c>
      <c r="E13" s="9">
        <f>EPD!E10*CBP!$C$3</f>
        <v>0.25027499999999997</v>
      </c>
      <c r="F13" s="9">
        <f>EPD!F10*CBP!$C$3</f>
        <v>0</v>
      </c>
      <c r="G13" s="9">
        <f>EPD!G10*CBP!$C$3</f>
        <v>0</v>
      </c>
      <c r="H13" s="9">
        <f>EPD!H10*CBP!$C$3</f>
        <v>0</v>
      </c>
      <c r="I13" s="9">
        <f>EPD!I10*CBP!$C$3</f>
        <v>0</v>
      </c>
      <c r="J13" s="9">
        <f>EPD!J10*CBP!$C$3</f>
        <v>0</v>
      </c>
      <c r="K13" s="9">
        <f>EPD!K10*CBP!$C$3</f>
        <v>0</v>
      </c>
      <c r="L13" s="9">
        <f>EPD!L10*CBP!$C$3</f>
        <v>0</v>
      </c>
      <c r="M13" s="9">
        <f>EPD!M10*CBP!$C$3</f>
        <v>0</v>
      </c>
      <c r="N13" s="9">
        <f>EPD!N10*CBP!$C$3</f>
        <v>5.593</v>
      </c>
      <c r="O13" s="9">
        <f>EPD!O10*CBP!$C$3</f>
        <v>5.2757499999999995</v>
      </c>
      <c r="P13" s="9">
        <f>EPD!P10*CBP!$C$3</f>
        <v>2.4557499999999997</v>
      </c>
    </row>
    <row r="14" spans="1:20" x14ac:dyDescent="0.2">
      <c r="A14" s="10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20" x14ac:dyDescent="0.2">
      <c r="A15" s="8" t="s">
        <v>30</v>
      </c>
      <c r="B15" s="8" t="s">
        <v>29</v>
      </c>
      <c r="C15" s="9">
        <f>EPD!C12*CBP!$C$3</f>
        <v>14.6875</v>
      </c>
      <c r="D15" s="9">
        <f>EPD!D12*CBP!$C$3</f>
        <v>0</v>
      </c>
      <c r="E15" s="9">
        <f>EPD!E12*CBP!$C$3</f>
        <v>0</v>
      </c>
      <c r="F15" s="9">
        <f>EPD!F12*CBP!$C$3</f>
        <v>0</v>
      </c>
      <c r="G15" s="9">
        <f>EPD!G12*CBP!$C$3</f>
        <v>0</v>
      </c>
      <c r="H15" s="9">
        <f>EPD!H12*CBP!$C$3</f>
        <v>0</v>
      </c>
      <c r="I15" s="9">
        <f>EPD!I12*CBP!$C$3</f>
        <v>0</v>
      </c>
      <c r="J15" s="9">
        <f>EPD!J12*CBP!$C$3</f>
        <v>0</v>
      </c>
      <c r="K15" s="9">
        <f>EPD!K12*CBP!$C$3</f>
        <v>0</v>
      </c>
      <c r="L15" s="9">
        <f>EPD!L12*CBP!$C$3</f>
        <v>0</v>
      </c>
      <c r="M15" s="9">
        <f>EPD!M12*CBP!$C$3</f>
        <v>0</v>
      </c>
      <c r="N15" s="9">
        <f>EPD!N12*CBP!$C$3</f>
        <v>0</v>
      </c>
      <c r="O15" s="9">
        <f>EPD!O12*CBP!$C$3</f>
        <v>0</v>
      </c>
      <c r="P15" s="9">
        <f>EPD!P12*CBP!$C$3</f>
        <v>0</v>
      </c>
    </row>
    <row r="16" spans="1:20" x14ac:dyDescent="0.2">
      <c r="A16" s="8" t="s">
        <v>31</v>
      </c>
      <c r="B16" s="8" t="s">
        <v>29</v>
      </c>
      <c r="C16" s="9">
        <f>EPD!C13*CBP!$C$3</f>
        <v>0</v>
      </c>
      <c r="D16" s="9">
        <f>EPD!D13*CBP!$C$3</f>
        <v>0</v>
      </c>
      <c r="E16" s="9">
        <f>EPD!E13*CBP!$C$3</f>
        <v>0</v>
      </c>
      <c r="F16" s="9">
        <f>EPD!F13*CBP!$C$3</f>
        <v>0</v>
      </c>
      <c r="G16" s="9">
        <f>EPD!G13*CBP!$C$3</f>
        <v>0</v>
      </c>
      <c r="H16" s="9">
        <f>EPD!H13*CBP!$C$3</f>
        <v>0</v>
      </c>
      <c r="I16" s="9">
        <f>EPD!I13*CBP!$C$3</f>
        <v>0</v>
      </c>
      <c r="J16" s="9">
        <f>EPD!J13*CBP!$C$3</f>
        <v>0</v>
      </c>
      <c r="K16" s="9">
        <f>EPD!K13*CBP!$C$3</f>
        <v>0</v>
      </c>
      <c r="L16" s="9">
        <f>EPD!L13*CBP!$C$3</f>
        <v>0</v>
      </c>
      <c r="M16" s="9">
        <f>EPD!M13*CBP!$C$3</f>
        <v>0</v>
      </c>
      <c r="N16" s="9">
        <f>EPD!N13*CBP!$C$3</f>
        <v>0</v>
      </c>
      <c r="O16" s="9">
        <f>EPD!O13*CBP!$C$3</f>
        <v>0</v>
      </c>
      <c r="P16" s="9">
        <f>EPD!P13*CBP!$C$3</f>
        <v>0</v>
      </c>
    </row>
    <row r="17" spans="1:16" x14ac:dyDescent="0.2">
      <c r="A17" s="8" t="s">
        <v>32</v>
      </c>
      <c r="B17" s="8" t="s">
        <v>29</v>
      </c>
      <c r="C17" s="9">
        <f>EPD!C14*CBP!$C$3</f>
        <v>14.6875</v>
      </c>
      <c r="D17" s="9">
        <f>EPD!D14*CBP!$C$3</f>
        <v>0.21737499999999998</v>
      </c>
      <c r="E17" s="9">
        <f>EPD!E14*CBP!$C$3</f>
        <v>2.35E-2</v>
      </c>
      <c r="F17" s="9">
        <f>EPD!F14*CBP!$C$3</f>
        <v>0</v>
      </c>
      <c r="G17" s="9">
        <f>EPD!G14*CBP!$C$3</f>
        <v>0</v>
      </c>
      <c r="H17" s="9">
        <f>EPD!H14*CBP!$C$3</f>
        <v>0</v>
      </c>
      <c r="I17" s="9">
        <f>EPD!I14*CBP!$C$3</f>
        <v>0</v>
      </c>
      <c r="J17" s="9">
        <f>EPD!J14*CBP!$C$3</f>
        <v>0</v>
      </c>
      <c r="K17" s="9">
        <f>EPD!K14*CBP!$C$3</f>
        <v>0</v>
      </c>
      <c r="L17" s="9">
        <f>EPD!L14*CBP!$C$3</f>
        <v>0</v>
      </c>
      <c r="M17" s="9">
        <f>EPD!M14*CBP!$C$3</f>
        <v>0</v>
      </c>
      <c r="N17" s="9">
        <f>EPD!N14*CBP!$C$3</f>
        <v>0.11397499999999999</v>
      </c>
      <c r="O17" s="9">
        <f>EPD!O14*CBP!$C$3</f>
        <v>0.40654999999999997</v>
      </c>
      <c r="P17" s="9">
        <f>EPD!P14*CBP!$C$3</f>
        <v>0.28904999999999997</v>
      </c>
    </row>
    <row r="18" spans="1:16" x14ac:dyDescent="0.2">
      <c r="A18" s="8" t="s">
        <v>33</v>
      </c>
      <c r="B18" s="8" t="s">
        <v>29</v>
      </c>
      <c r="C18" s="9">
        <f>EPD!C15*CBP!$C$3</f>
        <v>105.28</v>
      </c>
      <c r="D18" s="9">
        <f>EPD!D15*CBP!$C$3</f>
        <v>0</v>
      </c>
      <c r="E18" s="9">
        <f>EPD!E15*CBP!$C$3</f>
        <v>0</v>
      </c>
      <c r="F18" s="9">
        <f>EPD!F15*CBP!$C$3</f>
        <v>0</v>
      </c>
      <c r="G18" s="9">
        <f>EPD!G15*CBP!$C$3</f>
        <v>0</v>
      </c>
      <c r="H18" s="9">
        <f>EPD!H15*CBP!$C$3</f>
        <v>0</v>
      </c>
      <c r="I18" s="9">
        <f>EPD!I15*CBP!$C$3</f>
        <v>0</v>
      </c>
      <c r="J18" s="9">
        <f>EPD!J15*CBP!$C$3</f>
        <v>0</v>
      </c>
      <c r="K18" s="9">
        <f>EPD!K15*CBP!$C$3</f>
        <v>0</v>
      </c>
      <c r="L18" s="9">
        <f>EPD!L15*CBP!$C$3</f>
        <v>0</v>
      </c>
      <c r="M18" s="9">
        <f>EPD!M15*CBP!$C$3</f>
        <v>0</v>
      </c>
      <c r="N18" s="9">
        <f>EPD!N15*CBP!$C$3</f>
        <v>0</v>
      </c>
      <c r="O18" s="9">
        <f>EPD!O15*CBP!$C$3</f>
        <v>0</v>
      </c>
      <c r="P18" s="9">
        <f>EPD!P15*CBP!$C$3</f>
        <v>0</v>
      </c>
    </row>
    <row r="19" spans="1:16" x14ac:dyDescent="0.2">
      <c r="A19" s="8" t="s">
        <v>34</v>
      </c>
      <c r="B19" s="8" t="s">
        <v>29</v>
      </c>
      <c r="C19" s="9">
        <f>EPD!C16*CBP!$C$3</f>
        <v>0</v>
      </c>
      <c r="D19" s="9">
        <f>EPD!D16*CBP!$C$3</f>
        <v>0</v>
      </c>
      <c r="E19" s="9">
        <f>EPD!E16*CBP!$C$3</f>
        <v>0</v>
      </c>
      <c r="F19" s="9">
        <f>EPD!F16*CBP!$C$3</f>
        <v>0</v>
      </c>
      <c r="G19" s="9">
        <f>EPD!G16*CBP!$C$3</f>
        <v>0</v>
      </c>
      <c r="H19" s="9">
        <f>EPD!H16*CBP!$C$3</f>
        <v>0</v>
      </c>
      <c r="I19" s="9">
        <f>EPD!I16*CBP!$C$3</f>
        <v>0</v>
      </c>
      <c r="J19" s="9">
        <f>EPD!J16*CBP!$C$3</f>
        <v>0</v>
      </c>
      <c r="K19" s="9">
        <f>EPD!K16*CBP!$C$3</f>
        <v>0</v>
      </c>
      <c r="L19" s="9">
        <f>EPD!L16*CBP!$C$3</f>
        <v>0</v>
      </c>
      <c r="M19" s="9">
        <f>EPD!M16*CBP!$C$3</f>
        <v>0</v>
      </c>
      <c r="N19" s="9">
        <f>EPD!N16*CBP!$C$3</f>
        <v>0</v>
      </c>
      <c r="O19" s="9">
        <f>EPD!O16*CBP!$C$3</f>
        <v>0</v>
      </c>
      <c r="P19" s="9">
        <f>EPD!P16*CBP!$C$3</f>
        <v>0</v>
      </c>
    </row>
    <row r="20" spans="1:16" x14ac:dyDescent="0.2">
      <c r="A20" s="8" t="s">
        <v>35</v>
      </c>
      <c r="B20" s="8" t="s">
        <v>29</v>
      </c>
      <c r="C20" s="9">
        <f>EPD!C17*CBP!$C$3</f>
        <v>105.28</v>
      </c>
      <c r="D20" s="9">
        <f>EPD!D17*CBP!$C$3</f>
        <v>10.727749999999999</v>
      </c>
      <c r="E20" s="9">
        <f>EPD!E17*CBP!$C$3</f>
        <v>0.26789999999999997</v>
      </c>
      <c r="F20" s="9">
        <f>EPD!F17*CBP!$C$3</f>
        <v>0</v>
      </c>
      <c r="G20" s="9">
        <f>EPD!G17*CBP!$C$3</f>
        <v>0</v>
      </c>
      <c r="H20" s="9">
        <f>EPD!H17*CBP!$C$3</f>
        <v>0</v>
      </c>
      <c r="I20" s="9">
        <f>EPD!I17*CBP!$C$3</f>
        <v>0</v>
      </c>
      <c r="J20" s="9">
        <f>EPD!J17*CBP!$C$3</f>
        <v>0</v>
      </c>
      <c r="K20" s="9">
        <f>EPD!K17*CBP!$C$3</f>
        <v>0</v>
      </c>
      <c r="L20" s="9">
        <f>EPD!L17*CBP!$C$3</f>
        <v>0</v>
      </c>
      <c r="M20" s="9">
        <f>EPD!M17*CBP!$C$3</f>
        <v>0</v>
      </c>
      <c r="N20" s="9">
        <f>EPD!N17*CBP!$C$3</f>
        <v>5.6047500000000001</v>
      </c>
      <c r="O20" s="9">
        <f>EPD!O17*CBP!$C$3</f>
        <v>5.4049999999999994</v>
      </c>
      <c r="P20" s="9">
        <f>EPD!P17*CBP!$C$3</f>
        <v>2.5379999999999998</v>
      </c>
    </row>
    <row r="21" spans="1:16" x14ac:dyDescent="0.2">
      <c r="A21" s="8" t="s">
        <v>36</v>
      </c>
      <c r="B21" s="8" t="s">
        <v>40</v>
      </c>
      <c r="C21" s="9">
        <f>EPD!C18*CBP!$C$3</f>
        <v>6.4507499999999993</v>
      </c>
      <c r="D21" s="9">
        <f>EPD!D18*CBP!$C$3</f>
        <v>0</v>
      </c>
      <c r="E21" s="9">
        <f>EPD!E18*CBP!$C$3</f>
        <v>0</v>
      </c>
      <c r="F21" s="9">
        <f>EPD!F18*CBP!$C$3</f>
        <v>0</v>
      </c>
      <c r="G21" s="9">
        <f>EPD!G18*CBP!$C$3</f>
        <v>0</v>
      </c>
      <c r="H21" s="9">
        <f>EPD!H18*CBP!$C$3</f>
        <v>0</v>
      </c>
      <c r="I21" s="9">
        <f>EPD!I18*CBP!$C$3</f>
        <v>0</v>
      </c>
      <c r="J21" s="9">
        <f>EPD!J18*CBP!$C$3</f>
        <v>0</v>
      </c>
      <c r="K21" s="9">
        <f>EPD!K18*CBP!$C$3</f>
        <v>0</v>
      </c>
      <c r="L21" s="9">
        <f>EPD!L18*CBP!$C$3</f>
        <v>0</v>
      </c>
      <c r="M21" s="9">
        <f>EPD!M18*CBP!$C$3</f>
        <v>0</v>
      </c>
      <c r="N21" s="9">
        <f>EPD!N18*CBP!$C$3</f>
        <v>0</v>
      </c>
      <c r="O21" s="9">
        <f>EPD!O18*CBP!$C$3</f>
        <v>0</v>
      </c>
      <c r="P21" s="9">
        <f>EPD!P18*CBP!$C$3</f>
        <v>0</v>
      </c>
    </row>
    <row r="22" spans="1:16" x14ac:dyDescent="0.2">
      <c r="A22" s="8" t="s">
        <v>37</v>
      </c>
      <c r="B22" s="8" t="s">
        <v>29</v>
      </c>
      <c r="C22" s="9">
        <f>EPD!C19*CBP!$C$3</f>
        <v>0</v>
      </c>
      <c r="D22" s="9">
        <f>EPD!D19*CBP!$C$3</f>
        <v>0</v>
      </c>
      <c r="E22" s="9">
        <f>EPD!E19*CBP!$C$3</f>
        <v>0</v>
      </c>
      <c r="F22" s="9">
        <f>EPD!F19*CBP!$C$3</f>
        <v>0</v>
      </c>
      <c r="G22" s="9">
        <f>EPD!G19*CBP!$C$3</f>
        <v>0</v>
      </c>
      <c r="H22" s="9">
        <f>EPD!H19*CBP!$C$3</f>
        <v>0</v>
      </c>
      <c r="I22" s="9">
        <f>EPD!I19*CBP!$C$3</f>
        <v>0</v>
      </c>
      <c r="J22" s="9">
        <f>EPD!J19*CBP!$C$3</f>
        <v>0</v>
      </c>
      <c r="K22" s="9">
        <f>EPD!K19*CBP!$C$3</f>
        <v>0</v>
      </c>
      <c r="L22" s="9">
        <f>EPD!L19*CBP!$C$3</f>
        <v>0</v>
      </c>
      <c r="M22" s="9">
        <f>EPD!M19*CBP!$C$3</f>
        <v>0</v>
      </c>
      <c r="N22" s="9">
        <f>EPD!N19*CBP!$C$3</f>
        <v>0</v>
      </c>
      <c r="O22" s="9">
        <f>EPD!O19*CBP!$C$3</f>
        <v>0</v>
      </c>
      <c r="P22" s="9">
        <f>EPD!P19*CBP!$C$3</f>
        <v>0</v>
      </c>
    </row>
    <row r="23" spans="1:16" x14ac:dyDescent="0.2">
      <c r="A23" s="8" t="s">
        <v>38</v>
      </c>
      <c r="B23" s="8" t="s">
        <v>29</v>
      </c>
      <c r="C23" s="9">
        <f>EPD!C20*CBP!$C$3</f>
        <v>0</v>
      </c>
      <c r="D23" s="9">
        <f>EPD!D20*CBP!$C$3</f>
        <v>0</v>
      </c>
      <c r="E23" s="9">
        <f>EPD!E20*CBP!$C$3</f>
        <v>0</v>
      </c>
      <c r="F23" s="9">
        <f>EPD!F20*CBP!$C$3</f>
        <v>0</v>
      </c>
      <c r="G23" s="9">
        <f>EPD!G20*CBP!$C$3</f>
        <v>0</v>
      </c>
      <c r="H23" s="9">
        <f>EPD!H20*CBP!$C$3</f>
        <v>0</v>
      </c>
      <c r="I23" s="9">
        <f>EPD!I20*CBP!$C$3</f>
        <v>0</v>
      </c>
      <c r="J23" s="9">
        <f>EPD!J20*CBP!$C$3</f>
        <v>0</v>
      </c>
      <c r="K23" s="9">
        <f>EPD!K20*CBP!$C$3</f>
        <v>0</v>
      </c>
      <c r="L23" s="9">
        <f>EPD!L20*CBP!$C$3</f>
        <v>0</v>
      </c>
      <c r="M23" s="9">
        <f>EPD!M20*CBP!$C$3</f>
        <v>0</v>
      </c>
      <c r="N23" s="9">
        <f>EPD!N20*CBP!$C$3</f>
        <v>0</v>
      </c>
      <c r="O23" s="9">
        <f>EPD!O20*CBP!$C$3</f>
        <v>0</v>
      </c>
      <c r="P23" s="9">
        <f>EPD!P20*CBP!$C$3</f>
        <v>0</v>
      </c>
    </row>
    <row r="24" spans="1:16" ht="17" x14ac:dyDescent="0.2">
      <c r="A24" s="8" t="s">
        <v>39</v>
      </c>
      <c r="B24" s="8" t="s">
        <v>41</v>
      </c>
      <c r="C24" s="9">
        <f>EPD!C21*CBP!$C$3</f>
        <v>2.3147500000000001E-2</v>
      </c>
      <c r="D24" s="9">
        <f>EPD!D21*CBP!$C$3</f>
        <v>6.9677499999999996E-4</v>
      </c>
      <c r="E24" s="9">
        <f>EPD!E21*CBP!$C$3</f>
        <v>3.2782499999999996E-4</v>
      </c>
      <c r="F24" s="9">
        <f>EPD!F21*CBP!$C$3</f>
        <v>0</v>
      </c>
      <c r="G24" s="9">
        <f>EPD!G21*CBP!$C$3</f>
        <v>0</v>
      </c>
      <c r="H24" s="9">
        <f>EPD!H21*CBP!$C$3</f>
        <v>0</v>
      </c>
      <c r="I24" s="9">
        <f>EPD!I21*CBP!$C$3</f>
        <v>0</v>
      </c>
      <c r="J24" s="9">
        <f>EPD!J21*CBP!$C$3</f>
        <v>0</v>
      </c>
      <c r="K24" s="9">
        <f>EPD!K21*CBP!$C$3</f>
        <v>0</v>
      </c>
      <c r="L24" s="9">
        <f>EPD!L21*CBP!$C$3</f>
        <v>0</v>
      </c>
      <c r="M24" s="9">
        <f>EPD!M21*CBP!$C$3</f>
        <v>0</v>
      </c>
      <c r="N24" s="9">
        <f>EPD!N21*CBP!$C$3</f>
        <v>3.6424999999999999E-4</v>
      </c>
      <c r="O24" s="9">
        <f>EPD!O21*CBP!$C$3</f>
        <v>1.51575E-3</v>
      </c>
      <c r="P24" s="9">
        <f>EPD!P21*CBP!$C$3</f>
        <v>5.1817499999999995E-4</v>
      </c>
    </row>
    <row r="25" spans="1:16" x14ac:dyDescent="0.2">
      <c r="A25" s="10"/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">
      <c r="A26" s="8" t="s">
        <v>42</v>
      </c>
      <c r="B26" s="8" t="s">
        <v>40</v>
      </c>
      <c r="C26" s="9">
        <f>EPD!C23*CBP!$C$3</f>
        <v>1.9152499999999996E-3</v>
      </c>
      <c r="D26" s="9">
        <f>EPD!D23*CBP!$C$3</f>
        <v>4.99375E-8</v>
      </c>
      <c r="E26" s="9">
        <f>EPD!E23*CBP!$C$3</f>
        <v>1.3982499999999998E-8</v>
      </c>
      <c r="F26" s="9">
        <f>EPD!F23*CBP!$C$3</f>
        <v>0</v>
      </c>
      <c r="G26" s="9">
        <f>EPD!G23*CBP!$C$3</f>
        <v>0</v>
      </c>
      <c r="H26" s="9">
        <f>EPD!H23*CBP!$C$3</f>
        <v>0</v>
      </c>
      <c r="I26" s="9">
        <f>EPD!I23*CBP!$C$3</f>
        <v>0</v>
      </c>
      <c r="J26" s="9">
        <f>EPD!J23*CBP!$C$3</f>
        <v>0</v>
      </c>
      <c r="K26" s="9">
        <f>EPD!K23*CBP!$C$3</f>
        <v>0</v>
      </c>
      <c r="L26" s="9">
        <f>EPD!L23*CBP!$C$3</f>
        <v>0</v>
      </c>
      <c r="M26" s="9">
        <f>EPD!M23*CBP!$C$3</f>
        <v>0</v>
      </c>
      <c r="N26" s="9">
        <f>EPD!N23*CBP!$C$3</f>
        <v>2.6084999999999998E-8</v>
      </c>
      <c r="O26" s="9">
        <f>EPD!O23*CBP!$C$3</f>
        <v>3.854E-7</v>
      </c>
      <c r="P26" s="9">
        <f>EPD!P23*CBP!$C$3</f>
        <v>5.8044999999999988E-8</v>
      </c>
    </row>
    <row r="27" spans="1:16" x14ac:dyDescent="0.2">
      <c r="A27" s="8" t="s">
        <v>43</v>
      </c>
      <c r="B27" s="8" t="s">
        <v>40</v>
      </c>
      <c r="C27" s="9">
        <f>EPD!C24*CBP!$C$3</f>
        <v>4.4297500000000003</v>
      </c>
      <c r="D27" s="9">
        <f>EPD!D24*CBP!$C$3</f>
        <v>1.8799999999999999E-4</v>
      </c>
      <c r="E27" s="9">
        <f>EPD!E24*CBP!$C$3</f>
        <v>9.9874999999999999E-3</v>
      </c>
      <c r="F27" s="9">
        <f>EPD!F24*CBP!$C$3</f>
        <v>0</v>
      </c>
      <c r="G27" s="9">
        <f>EPD!G24*CBP!$C$3</f>
        <v>0</v>
      </c>
      <c r="H27" s="9">
        <f>EPD!H24*CBP!$C$3</f>
        <v>0</v>
      </c>
      <c r="I27" s="9">
        <f>EPD!I24*CBP!$C$3</f>
        <v>0</v>
      </c>
      <c r="J27" s="9">
        <f>EPD!J24*CBP!$C$3</f>
        <v>0</v>
      </c>
      <c r="K27" s="9">
        <f>EPD!K24*CBP!$C$3</f>
        <v>0</v>
      </c>
      <c r="L27" s="9">
        <f>EPD!L24*CBP!$C$3</f>
        <v>0</v>
      </c>
      <c r="M27" s="9">
        <f>EPD!M24*CBP!$C$3</f>
        <v>0</v>
      </c>
      <c r="N27" s="9">
        <f>EPD!N24*CBP!$C$3</f>
        <v>9.8112499999999993E-5</v>
      </c>
      <c r="O27" s="9">
        <f>EPD!O24*CBP!$C$3</f>
        <v>2.5615E-3</v>
      </c>
      <c r="P27" s="9">
        <f>EPD!P24*CBP!$C$3</f>
        <v>11.75</v>
      </c>
    </row>
    <row r="28" spans="1:16" x14ac:dyDescent="0.2">
      <c r="A28" s="8" t="s">
        <v>44</v>
      </c>
      <c r="B28" s="8" t="s">
        <v>40</v>
      </c>
      <c r="C28" s="9">
        <f>EPD!C25*CBP!$C$3</f>
        <v>3.6659999999999996E-3</v>
      </c>
      <c r="D28" s="9">
        <f>EPD!D25*CBP!$C$3</f>
        <v>1.1503249999999999E-5</v>
      </c>
      <c r="E28" s="9">
        <f>EPD!E25*CBP!$C$3</f>
        <v>7.3437499999999998E-6</v>
      </c>
      <c r="F28" s="9">
        <f>EPD!F25*CBP!$C$3</f>
        <v>0</v>
      </c>
      <c r="G28" s="9">
        <f>EPD!G25*CBP!$C$3</f>
        <v>0</v>
      </c>
      <c r="H28" s="9">
        <f>EPD!H25*CBP!$C$3</f>
        <v>0</v>
      </c>
      <c r="I28" s="9">
        <f>EPD!I25*CBP!$C$3</f>
        <v>0</v>
      </c>
      <c r="J28" s="9">
        <f>EPD!J25*CBP!$C$3</f>
        <v>0</v>
      </c>
      <c r="K28" s="9">
        <f>EPD!K25*CBP!$C$3</f>
        <v>0</v>
      </c>
      <c r="L28" s="9">
        <f>EPD!L25*CBP!$C$3</f>
        <v>0</v>
      </c>
      <c r="M28" s="9">
        <f>EPD!M25*CBP!$C$3</f>
        <v>0</v>
      </c>
      <c r="N28" s="9">
        <f>EPD!N25*CBP!$C$3</f>
        <v>6.0159999999999997E-6</v>
      </c>
      <c r="O28" s="9">
        <f>EPD!O25*CBP!$C$3</f>
        <v>5.2522499999999997E-5</v>
      </c>
      <c r="P28" s="9">
        <f>EPD!P25*CBP!$C$3</f>
        <v>3.5485000000000003E-5</v>
      </c>
    </row>
    <row r="29" spans="1:16" x14ac:dyDescent="0.2">
      <c r="A29" s="8" t="s">
        <v>45</v>
      </c>
      <c r="B29" s="8" t="s">
        <v>40</v>
      </c>
      <c r="C29" s="9">
        <f>EPD!C26*CBP!$C$3</f>
        <v>0</v>
      </c>
      <c r="D29" s="9">
        <f>EPD!D26*CBP!$C$3</f>
        <v>0</v>
      </c>
      <c r="E29" s="9">
        <f>EPD!E26*CBP!$C$3</f>
        <v>0</v>
      </c>
      <c r="F29" s="9">
        <f>EPD!F26*CBP!$C$3</f>
        <v>0</v>
      </c>
      <c r="G29" s="9">
        <f>EPD!G26*CBP!$C$3</f>
        <v>0</v>
      </c>
      <c r="H29" s="9">
        <f>EPD!H26*CBP!$C$3</f>
        <v>0</v>
      </c>
      <c r="I29" s="9">
        <f>EPD!I26*CBP!$C$3</f>
        <v>0</v>
      </c>
      <c r="J29" s="9">
        <f>EPD!J26*CBP!$C$3</f>
        <v>0</v>
      </c>
      <c r="K29" s="9">
        <f>EPD!K26*CBP!$C$3</f>
        <v>0</v>
      </c>
      <c r="L29" s="9">
        <f>EPD!L26*CBP!$C$3</f>
        <v>0</v>
      </c>
      <c r="M29" s="9">
        <f>EPD!M26*CBP!$C$3</f>
        <v>0</v>
      </c>
      <c r="N29" s="9">
        <f>EPD!N26*CBP!$C$3</f>
        <v>0</v>
      </c>
      <c r="O29" s="9">
        <f>EPD!O26*CBP!$C$3</f>
        <v>0</v>
      </c>
      <c r="P29" s="9">
        <f>EPD!P26*CBP!$C$3</f>
        <v>0</v>
      </c>
    </row>
    <row r="30" spans="1:16" x14ac:dyDescent="0.2">
      <c r="A30" s="8" t="s">
        <v>46</v>
      </c>
      <c r="B30" s="8" t="s">
        <v>40</v>
      </c>
      <c r="C30" s="9">
        <f>EPD!C27*CBP!$C$3</f>
        <v>0</v>
      </c>
      <c r="D30" s="9">
        <f>EPD!D27*CBP!$C$3</f>
        <v>0</v>
      </c>
      <c r="E30" s="9">
        <f>EPD!E27*CBP!$C$3</f>
        <v>3.8069999999999995</v>
      </c>
      <c r="F30" s="9">
        <f>EPD!F27*CBP!$C$3</f>
        <v>0</v>
      </c>
      <c r="G30" s="9">
        <f>EPD!G27*CBP!$C$3</f>
        <v>0</v>
      </c>
      <c r="H30" s="9">
        <f>EPD!H27*CBP!$C$3</f>
        <v>0</v>
      </c>
      <c r="I30" s="9">
        <f>EPD!I27*CBP!$C$3</f>
        <v>0</v>
      </c>
      <c r="J30" s="9">
        <f>EPD!J27*CBP!$C$3</f>
        <v>0</v>
      </c>
      <c r="K30" s="9">
        <f>EPD!K27*CBP!$C$3</f>
        <v>0</v>
      </c>
      <c r="L30" s="9">
        <f>EPD!L27*CBP!$C$3</f>
        <v>0</v>
      </c>
      <c r="M30" s="9">
        <f>EPD!M27*CBP!$C$3</f>
        <v>0</v>
      </c>
      <c r="N30" s="9">
        <f>EPD!N27*CBP!$C$3</f>
        <v>0</v>
      </c>
      <c r="O30" s="9">
        <f>EPD!O27*CBP!$C$3</f>
        <v>102.5775</v>
      </c>
      <c r="P30" s="9">
        <f>EPD!P27*CBP!$C$3</f>
        <v>0</v>
      </c>
    </row>
    <row r="31" spans="1:16" x14ac:dyDescent="0.2">
      <c r="A31" s="8" t="s">
        <v>47</v>
      </c>
      <c r="B31" s="8" t="s">
        <v>40</v>
      </c>
      <c r="C31" s="9">
        <f>EPD!C28*CBP!$C$3</f>
        <v>0</v>
      </c>
      <c r="D31" s="9">
        <f>EPD!D28*CBP!$C$3</f>
        <v>0</v>
      </c>
      <c r="E31" s="9">
        <f>EPD!E28*CBP!$C$3</f>
        <v>0</v>
      </c>
      <c r="F31" s="9">
        <f>EPD!F28*CBP!$C$3</f>
        <v>0</v>
      </c>
      <c r="G31" s="9">
        <f>EPD!G28*CBP!$C$3</f>
        <v>0</v>
      </c>
      <c r="H31" s="9">
        <f>EPD!H28*CBP!$C$3</f>
        <v>0</v>
      </c>
      <c r="I31" s="9">
        <f>EPD!I28*CBP!$C$3</f>
        <v>0</v>
      </c>
      <c r="J31" s="9">
        <f>EPD!J28*CBP!$C$3</f>
        <v>0</v>
      </c>
      <c r="K31" s="9">
        <f>EPD!K28*CBP!$C$3</f>
        <v>0</v>
      </c>
      <c r="L31" s="9">
        <f>EPD!L28*CBP!$C$3</f>
        <v>0</v>
      </c>
      <c r="M31" s="9">
        <f>EPD!M28*CBP!$C$3</f>
        <v>0</v>
      </c>
      <c r="N31" s="9">
        <f>EPD!N28*CBP!$C$3</f>
        <v>0</v>
      </c>
      <c r="O31" s="9">
        <f>EPD!O28*CBP!$C$3</f>
        <v>0</v>
      </c>
      <c r="P31" s="9">
        <f>EPD!P28*CBP!$C$3</f>
        <v>0</v>
      </c>
    </row>
    <row r="32" spans="1:16" x14ac:dyDescent="0.2">
      <c r="A32" s="8" t="s">
        <v>48</v>
      </c>
      <c r="B32" s="8" t="s">
        <v>29</v>
      </c>
      <c r="C32" s="9">
        <f>EPD!C29*CBP!$C$3</f>
        <v>0</v>
      </c>
      <c r="D32" s="9">
        <f>EPD!D29*CBP!$C$3</f>
        <v>0</v>
      </c>
      <c r="E32" s="9">
        <f>EPD!E29*CBP!$C$3</f>
        <v>0</v>
      </c>
      <c r="F32" s="9">
        <f>EPD!F29*CBP!$C$3</f>
        <v>0</v>
      </c>
      <c r="G32" s="9">
        <f>EPD!G29*CBP!$C$3</f>
        <v>0</v>
      </c>
      <c r="H32" s="9">
        <f>EPD!H29*CBP!$C$3</f>
        <v>0</v>
      </c>
      <c r="I32" s="9">
        <f>EPD!I29*CBP!$C$3</f>
        <v>0</v>
      </c>
      <c r="J32" s="9">
        <f>EPD!J29*CBP!$C$3</f>
        <v>0</v>
      </c>
      <c r="K32" s="9">
        <f>EPD!K29*CBP!$C$3</f>
        <v>0</v>
      </c>
      <c r="L32" s="9">
        <f>EPD!L29*CBP!$C$3</f>
        <v>0</v>
      </c>
      <c r="M32" s="9">
        <f>EPD!M29*CBP!$C$3</f>
        <v>0</v>
      </c>
      <c r="N32" s="9">
        <f>EPD!N29*CBP!$C$3</f>
        <v>0</v>
      </c>
      <c r="O32" s="9">
        <f>EPD!O29*CBP!$C$3</f>
        <v>0</v>
      </c>
      <c r="P32" s="9">
        <f>EPD!P29*CBP!$C$3</f>
        <v>0</v>
      </c>
    </row>
    <row r="33" spans="1:16" x14ac:dyDescent="0.2">
      <c r="A33" s="8" t="s">
        <v>49</v>
      </c>
      <c r="B33" s="8" t="s">
        <v>29</v>
      </c>
      <c r="C33" s="9">
        <f>EPD!C30*CBP!$C$3</f>
        <v>0</v>
      </c>
      <c r="D33" s="9">
        <f>EPD!D30*CBP!$C$3</f>
        <v>0</v>
      </c>
      <c r="E33" s="9">
        <f>EPD!E30*CBP!$C$3</f>
        <v>0</v>
      </c>
      <c r="F33" s="9">
        <f>EPD!F30*CBP!$C$3</f>
        <v>0</v>
      </c>
      <c r="G33" s="9">
        <f>EPD!G30*CBP!$C$3</f>
        <v>0</v>
      </c>
      <c r="H33" s="9">
        <f>EPD!H30*CBP!$C$3</f>
        <v>0</v>
      </c>
      <c r="I33" s="9">
        <f>EPD!I30*CBP!$C$3</f>
        <v>0</v>
      </c>
      <c r="J33" s="9">
        <f>EPD!J30*CBP!$C$3</f>
        <v>0</v>
      </c>
      <c r="K33" s="9">
        <f>EPD!K30*CBP!$C$3</f>
        <v>0</v>
      </c>
      <c r="L33" s="9">
        <f>EPD!L30*CBP!$C$3</f>
        <v>0</v>
      </c>
      <c r="M33" s="9">
        <f>EPD!M30*CBP!$C$3</f>
        <v>0</v>
      </c>
      <c r="N33" s="9">
        <f>EPD!N30*CBP!$C$3</f>
        <v>0</v>
      </c>
      <c r="O33" s="9">
        <f>EPD!O30*CBP!$C$3</f>
        <v>0</v>
      </c>
      <c r="P33" s="9">
        <f>EPD!P30*CBP!$C$3</f>
        <v>0</v>
      </c>
    </row>
  </sheetData>
  <sheetProtection algorithmName="SHA-512" hashValue="Bc4f3aczYqIFXk5WwzUeetoP0V0VBqqGZ63WjGMXii2x/4wxpjck/82p53l3ipjJdDhox4BEF9rgsVBxGUPEkQ==" saltValue="rmbLCwBwfX+BeNzWrUdicg==" spinCount="100000" sheet="1" objects="1" scenarios="1"/>
  <hyperlinks>
    <hyperlink ref="J4" r:id="rId1" tooltip="Contact Us" xr:uid="{0B4870E4-1163-4A88-99AF-776C7F40145E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F472098-3C0B-4898-A4AF-80B577E0C1B1}">
          <x14:formula1>
            <xm:f>Calculation!$B$3:$B$4</xm:f>
          </x14:formula1>
          <xm:sqref>C5</xm:sqref>
        </x14:dataValidation>
        <x14:dataValidation type="list" allowBlank="1" showInputMessage="1" showErrorMessage="1" xr:uid="{058CC666-7889-4CC4-95D7-4C75DF2F7935}">
          <x14:formula1>
            <xm:f>Calculation!$F$14:$F$18</xm:f>
          </x14:formula1>
          <xm:sqref>S7 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C1080-A576-4779-B30A-E4D2ECEBB95A}">
  <sheetPr codeName="Sheet8"/>
  <dimension ref="A2:O52"/>
  <sheetViews>
    <sheetView workbookViewId="0">
      <selection activeCell="B15" sqref="B15"/>
    </sheetView>
  </sheetViews>
  <sheetFormatPr baseColWidth="10" defaultColWidth="8.83203125" defaultRowHeight="15" x14ac:dyDescent="0.2"/>
  <cols>
    <col min="1" max="1" width="26" customWidth="1"/>
    <col min="2" max="2" width="11" customWidth="1"/>
    <col min="6" max="6" width="25.1640625" customWidth="1"/>
    <col min="14" max="14" width="17.5" customWidth="1"/>
    <col min="15" max="15" width="16.6640625" customWidth="1"/>
  </cols>
  <sheetData>
    <row r="2" spans="1:15" x14ac:dyDescent="0.2">
      <c r="B2" t="s">
        <v>81</v>
      </c>
      <c r="G2" t="s">
        <v>76</v>
      </c>
      <c r="N2" t="s">
        <v>95</v>
      </c>
      <c r="O2" t="s">
        <v>96</v>
      </c>
    </row>
    <row r="3" spans="1:15" x14ac:dyDescent="0.2">
      <c r="A3" t="s">
        <v>50</v>
      </c>
      <c r="B3" s="4">
        <v>1.316E-2</v>
      </c>
      <c r="F3" t="s">
        <v>77</v>
      </c>
      <c r="G3" s="7">
        <v>1.6119999999999999E-2</v>
      </c>
      <c r="N3" t="s">
        <v>97</v>
      </c>
      <c r="O3" t="s">
        <v>104</v>
      </c>
    </row>
    <row r="4" spans="1:15" x14ac:dyDescent="0.2">
      <c r="A4" t="s">
        <v>54</v>
      </c>
      <c r="B4" s="4">
        <v>4.8000000000000001E-2</v>
      </c>
      <c r="F4" t="s">
        <v>78</v>
      </c>
      <c r="G4" s="7">
        <v>2.1499999999999998E-2</v>
      </c>
      <c r="N4" t="s">
        <v>98</v>
      </c>
      <c r="O4" t="s">
        <v>103</v>
      </c>
    </row>
    <row r="5" spans="1:15" x14ac:dyDescent="0.2">
      <c r="A5" t="s">
        <v>53</v>
      </c>
      <c r="B5" s="4">
        <v>1.316E-2</v>
      </c>
      <c r="F5" t="s">
        <v>79</v>
      </c>
      <c r="G5" s="7">
        <v>2.6880000000000001E-2</v>
      </c>
      <c r="N5" t="s">
        <v>99</v>
      </c>
      <c r="O5" t="s">
        <v>102</v>
      </c>
    </row>
    <row r="6" spans="1:15" x14ac:dyDescent="0.2">
      <c r="A6" t="s">
        <v>52</v>
      </c>
      <c r="B6" s="4">
        <v>7.8E-2</v>
      </c>
      <c r="F6" t="s">
        <v>109</v>
      </c>
      <c r="G6" s="7">
        <v>1.763E-2</v>
      </c>
      <c r="N6" t="s">
        <v>100</v>
      </c>
      <c r="O6" t="s">
        <v>101</v>
      </c>
    </row>
    <row r="7" spans="1:15" x14ac:dyDescent="0.2">
      <c r="A7" t="s">
        <v>105</v>
      </c>
      <c r="B7" s="7">
        <v>4.4062499999999998E-2</v>
      </c>
      <c r="F7" t="s">
        <v>110</v>
      </c>
      <c r="G7" s="7">
        <v>2.35E-2</v>
      </c>
    </row>
    <row r="8" spans="1:15" x14ac:dyDescent="0.2">
      <c r="A8" t="s">
        <v>106</v>
      </c>
      <c r="B8" s="7">
        <v>5.9484299999999997E-2</v>
      </c>
      <c r="F8" t="s">
        <v>111</v>
      </c>
      <c r="G8" s="7">
        <v>2.9360000000000001E-2</v>
      </c>
    </row>
    <row r="9" spans="1:15" x14ac:dyDescent="0.2">
      <c r="A9" t="s">
        <v>107</v>
      </c>
      <c r="B9" s="7">
        <v>4.4062499999999998E-2</v>
      </c>
      <c r="G9" s="4"/>
    </row>
    <row r="10" spans="1:15" x14ac:dyDescent="0.2">
      <c r="A10" t="s">
        <v>108</v>
      </c>
      <c r="B10" s="4">
        <v>0.4</v>
      </c>
      <c r="G10" s="4"/>
      <c r="O10" t="s">
        <v>81</v>
      </c>
    </row>
    <row r="11" spans="1:15" x14ac:dyDescent="0.2">
      <c r="B11" s="4"/>
      <c r="G11" s="4"/>
      <c r="N11" t="s">
        <v>50</v>
      </c>
      <c r="O11" s="4">
        <v>1.316E-2</v>
      </c>
    </row>
    <row r="12" spans="1:15" x14ac:dyDescent="0.2">
      <c r="N12" t="s">
        <v>54</v>
      </c>
      <c r="O12" s="4">
        <v>4.8000000000000001E-2</v>
      </c>
    </row>
    <row r="13" spans="1:15" x14ac:dyDescent="0.2">
      <c r="G13" t="s">
        <v>82</v>
      </c>
      <c r="N13" t="s">
        <v>53</v>
      </c>
      <c r="O13" s="4">
        <v>1.316E-2</v>
      </c>
    </row>
    <row r="14" spans="1:15" x14ac:dyDescent="0.2">
      <c r="B14" t="s">
        <v>55</v>
      </c>
      <c r="F14" t="s">
        <v>83</v>
      </c>
      <c r="G14" s="7">
        <v>0.11749999999999999</v>
      </c>
      <c r="N14" t="s">
        <v>52</v>
      </c>
      <c r="O14" s="4">
        <v>7.8E-2</v>
      </c>
    </row>
    <row r="15" spans="1:15" x14ac:dyDescent="0.2">
      <c r="A15" t="s">
        <v>56</v>
      </c>
      <c r="B15" s="7">
        <v>8.0370000000000007E-3</v>
      </c>
      <c r="F15" t="s">
        <v>84</v>
      </c>
      <c r="G15" s="7">
        <v>0.14099999999999999</v>
      </c>
      <c r="N15" t="s">
        <v>105</v>
      </c>
      <c r="O15" s="7">
        <v>4.4062499999999998E-2</v>
      </c>
    </row>
    <row r="16" spans="1:15" x14ac:dyDescent="0.2">
      <c r="A16" t="s">
        <v>57</v>
      </c>
      <c r="B16" s="7">
        <v>1.0574999999999999E-2</v>
      </c>
      <c r="F16" t="s">
        <v>85</v>
      </c>
      <c r="G16" s="7">
        <v>0.15275</v>
      </c>
      <c r="N16" t="s">
        <v>106</v>
      </c>
      <c r="O16" s="7">
        <v>5.9484299999999997E-2</v>
      </c>
    </row>
    <row r="17" spans="1:15" x14ac:dyDescent="0.2">
      <c r="A17" t="s">
        <v>58</v>
      </c>
      <c r="B17" s="7">
        <v>1.33245E-2</v>
      </c>
      <c r="F17" t="s">
        <v>86</v>
      </c>
      <c r="G17" s="7">
        <v>0.188</v>
      </c>
      <c r="N17" t="s">
        <v>107</v>
      </c>
      <c r="O17" s="7">
        <v>4.4062499999999998E-2</v>
      </c>
    </row>
    <row r="18" spans="1:15" x14ac:dyDescent="0.2">
      <c r="A18" t="s">
        <v>60</v>
      </c>
      <c r="B18" s="7">
        <v>1.4288E-2</v>
      </c>
      <c r="F18" t="s">
        <v>87</v>
      </c>
      <c r="G18" s="7">
        <v>0.23499999999999999</v>
      </c>
      <c r="N18" t="s">
        <v>108</v>
      </c>
      <c r="O18" s="4">
        <v>0.4</v>
      </c>
    </row>
    <row r="19" spans="1:15" x14ac:dyDescent="0.2">
      <c r="A19" t="s">
        <v>61</v>
      </c>
      <c r="B19" s="7">
        <v>1.8800000000000001E-2</v>
      </c>
    </row>
    <row r="20" spans="1:15" x14ac:dyDescent="0.2">
      <c r="A20" t="s">
        <v>62</v>
      </c>
      <c r="B20" s="7">
        <v>2.256E-2</v>
      </c>
      <c r="G20" t="s">
        <v>147</v>
      </c>
    </row>
    <row r="21" spans="1:15" x14ac:dyDescent="0.2">
      <c r="A21" t="s">
        <v>63</v>
      </c>
      <c r="B21" s="7">
        <v>2.3688000000000001E-2</v>
      </c>
      <c r="F21" t="s">
        <v>131</v>
      </c>
      <c r="G21">
        <v>4.0317187499999997E-2</v>
      </c>
    </row>
    <row r="22" spans="1:15" x14ac:dyDescent="0.2">
      <c r="A22" t="s">
        <v>64</v>
      </c>
      <c r="B22" s="7">
        <v>2.444E-2</v>
      </c>
      <c r="F22" t="s">
        <v>132</v>
      </c>
      <c r="G22">
        <v>4.8380624999999997E-2</v>
      </c>
    </row>
    <row r="23" spans="1:15" x14ac:dyDescent="0.2">
      <c r="A23" t="s">
        <v>65</v>
      </c>
      <c r="B23" s="7">
        <v>1.8083200000000001E-2</v>
      </c>
      <c r="F23" t="s">
        <v>133</v>
      </c>
      <c r="G23">
        <v>6.8539217999999999E-2</v>
      </c>
    </row>
    <row r="24" spans="1:15" x14ac:dyDescent="0.2">
      <c r="A24" t="s">
        <v>66</v>
      </c>
      <c r="B24" s="7">
        <v>2.3789999999999999E-2</v>
      </c>
      <c r="F24" t="s">
        <v>134</v>
      </c>
      <c r="G24">
        <v>9.8373937499999994E-2</v>
      </c>
    </row>
    <row r="25" spans="1:15" x14ac:dyDescent="0.2">
      <c r="A25" t="s">
        <v>67</v>
      </c>
      <c r="B25" s="7">
        <v>3.3309999999999999E-2</v>
      </c>
      <c r="F25" t="s">
        <v>136</v>
      </c>
      <c r="G25">
        <v>3.4263000000000002E-2</v>
      </c>
    </row>
    <row r="26" spans="1:15" x14ac:dyDescent="0.2">
      <c r="A26" t="s">
        <v>68</v>
      </c>
      <c r="B26" s="7">
        <v>3.1725000000000003E-2</v>
      </c>
      <c r="F26" t="s">
        <v>135</v>
      </c>
      <c r="G26">
        <v>4.23235E-2</v>
      </c>
    </row>
    <row r="27" spans="1:15" x14ac:dyDescent="0.2">
      <c r="A27" t="s">
        <v>69</v>
      </c>
      <c r="B27" s="7">
        <v>3.9969999999999999E-2</v>
      </c>
      <c r="F27" t="s">
        <v>137</v>
      </c>
      <c r="G27">
        <v>6.24865E-2</v>
      </c>
    </row>
    <row r="28" spans="1:15" x14ac:dyDescent="0.2">
      <c r="A28" t="s">
        <v>70</v>
      </c>
      <c r="B28" s="7">
        <v>4.2299999999999997E-2</v>
      </c>
      <c r="F28" t="s">
        <v>138</v>
      </c>
      <c r="G28" t="s">
        <v>148</v>
      </c>
    </row>
    <row r="29" spans="1:15" x14ac:dyDescent="0.2">
      <c r="A29" t="s">
        <v>71</v>
      </c>
      <c r="B29" s="7">
        <v>5.3297999999999998E-2</v>
      </c>
      <c r="F29" t="s">
        <v>139</v>
      </c>
      <c r="G29">
        <v>3.7686356625E-2</v>
      </c>
    </row>
    <row r="30" spans="1:15" x14ac:dyDescent="0.2">
      <c r="A30" t="s">
        <v>72</v>
      </c>
      <c r="B30" s="7">
        <v>5.2874999999999998E-2</v>
      </c>
      <c r="F30" t="s">
        <v>140</v>
      </c>
      <c r="G30">
        <v>4.5749699999999997E-2</v>
      </c>
    </row>
    <row r="31" spans="1:15" x14ac:dyDescent="0.2">
      <c r="A31" t="s">
        <v>73</v>
      </c>
      <c r="B31" s="7">
        <v>6.6622500000000001E-2</v>
      </c>
      <c r="F31" t="s">
        <v>141</v>
      </c>
      <c r="G31">
        <v>5.7844950375000002E-2</v>
      </c>
    </row>
    <row r="32" spans="1:15" x14ac:dyDescent="0.2">
      <c r="A32" t="s">
        <v>74</v>
      </c>
      <c r="B32" s="7">
        <v>6.3450000000000006E-2</v>
      </c>
      <c r="F32" t="s">
        <v>142</v>
      </c>
      <c r="G32">
        <v>9.5743099999999998E-2</v>
      </c>
    </row>
    <row r="33" spans="1:7" x14ac:dyDescent="0.2">
      <c r="A33" t="s">
        <v>75</v>
      </c>
      <c r="B33" s="7">
        <v>7.9947000000000004E-2</v>
      </c>
      <c r="F33" t="s">
        <v>143</v>
      </c>
      <c r="G33">
        <v>4.0317187499999997E-2</v>
      </c>
    </row>
    <row r="34" spans="1:7" x14ac:dyDescent="0.2">
      <c r="A34" t="s">
        <v>112</v>
      </c>
      <c r="B34" s="7">
        <v>8.9300000000000004E-2</v>
      </c>
      <c r="F34" t="s">
        <v>144</v>
      </c>
      <c r="G34">
        <v>4.8380624999999997E-2</v>
      </c>
    </row>
    <row r="35" spans="1:7" x14ac:dyDescent="0.2">
      <c r="A35" t="s">
        <v>113</v>
      </c>
      <c r="B35" s="7">
        <v>0.11749999999999999</v>
      </c>
      <c r="F35" t="s">
        <v>145</v>
      </c>
      <c r="G35">
        <v>6.8539217999999999E-2</v>
      </c>
    </row>
    <row r="36" spans="1:7" x14ac:dyDescent="0.2">
      <c r="A36" t="s">
        <v>114</v>
      </c>
      <c r="B36" s="7">
        <v>0.14804999999999999</v>
      </c>
      <c r="F36" t="s">
        <v>146</v>
      </c>
      <c r="G36">
        <v>9.8373937499999994E-2</v>
      </c>
    </row>
    <row r="37" spans="1:7" x14ac:dyDescent="0.2">
      <c r="A37" t="s">
        <v>115</v>
      </c>
      <c r="B37" s="7">
        <v>8.9300000000000004E-2</v>
      </c>
    </row>
    <row r="38" spans="1:7" x14ac:dyDescent="0.2">
      <c r="A38" t="s">
        <v>116</v>
      </c>
      <c r="B38" s="7">
        <v>0.11749999999999999</v>
      </c>
    </row>
    <row r="39" spans="1:7" x14ac:dyDescent="0.2">
      <c r="A39" t="s">
        <v>117</v>
      </c>
      <c r="B39" s="7">
        <v>0.14099999999999999</v>
      </c>
    </row>
    <row r="40" spans="1:7" x14ac:dyDescent="0.2">
      <c r="A40" t="s">
        <v>118</v>
      </c>
      <c r="B40" s="7">
        <v>0.14804999999999999</v>
      </c>
    </row>
    <row r="41" spans="1:7" x14ac:dyDescent="0.2">
      <c r="A41" t="s">
        <v>119</v>
      </c>
      <c r="B41" s="7">
        <v>0.15275</v>
      </c>
    </row>
    <row r="42" spans="1:7" x14ac:dyDescent="0.2">
      <c r="A42" t="s">
        <v>120</v>
      </c>
      <c r="B42" s="7">
        <v>8.9300000000000004E-2</v>
      </c>
    </row>
    <row r="43" spans="1:7" x14ac:dyDescent="0.2">
      <c r="A43" t="s">
        <v>121</v>
      </c>
      <c r="B43" s="7">
        <v>0.11749999999999999</v>
      </c>
    </row>
    <row r="44" spans="1:7" x14ac:dyDescent="0.2">
      <c r="A44" t="s">
        <v>122</v>
      </c>
      <c r="B44" s="7">
        <v>1.1645000000000001</v>
      </c>
    </row>
    <row r="45" spans="1:7" x14ac:dyDescent="0.2">
      <c r="A45" t="s">
        <v>123</v>
      </c>
      <c r="B45" s="7">
        <v>0.11749999999999999</v>
      </c>
    </row>
    <row r="46" spans="1:7" x14ac:dyDescent="0.2">
      <c r="A46" t="s">
        <v>124</v>
      </c>
      <c r="B46" s="7">
        <v>0.14804999999999999</v>
      </c>
    </row>
    <row r="47" spans="1:7" x14ac:dyDescent="0.2">
      <c r="A47" t="s">
        <v>125</v>
      </c>
      <c r="B47" s="7">
        <v>0.11749999999999999</v>
      </c>
    </row>
    <row r="48" spans="1:7" x14ac:dyDescent="0.2">
      <c r="A48" t="s">
        <v>126</v>
      </c>
      <c r="B48" s="7">
        <v>0.14804999999999999</v>
      </c>
    </row>
    <row r="49" spans="1:2" x14ac:dyDescent="0.2">
      <c r="A49" t="s">
        <v>127</v>
      </c>
      <c r="B49" s="7">
        <v>0.11749999999999999</v>
      </c>
    </row>
    <row r="50" spans="1:2" x14ac:dyDescent="0.2">
      <c r="A50" t="s">
        <v>128</v>
      </c>
      <c r="B50" s="7">
        <v>0.14804999999999999</v>
      </c>
    </row>
    <row r="51" spans="1:2" x14ac:dyDescent="0.2">
      <c r="A51" t="s">
        <v>129</v>
      </c>
      <c r="B51" s="7">
        <v>0.11749999999999999</v>
      </c>
    </row>
    <row r="52" spans="1:2" x14ac:dyDescent="0.2">
      <c r="A52" t="s">
        <v>130</v>
      </c>
      <c r="B52" s="7">
        <v>0.14804999999999999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AA6DF-A3B3-46A0-B5CA-9833EA8CE636}">
  <sheetPr codeName="Sheet9"/>
  <dimension ref="A2:T30"/>
  <sheetViews>
    <sheetView workbookViewId="0">
      <selection activeCell="R4" sqref="R4"/>
    </sheetView>
  </sheetViews>
  <sheetFormatPr baseColWidth="10" defaultColWidth="8.83203125" defaultRowHeight="15" x14ac:dyDescent="0.2"/>
  <cols>
    <col min="1" max="1" width="12" customWidth="1"/>
    <col min="2" max="2" width="16.6640625" customWidth="1"/>
    <col min="18" max="18" width="20" customWidth="1"/>
    <col min="19" max="19" width="20.1640625" customWidth="1"/>
  </cols>
  <sheetData>
    <row r="2" spans="1:20" x14ac:dyDescent="0.2">
      <c r="C2" s="3" t="e">
        <f ca="1">T4</f>
        <v>#NAME?</v>
      </c>
    </row>
    <row r="3" spans="1:20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R3" s="1" t="s">
        <v>1</v>
      </c>
      <c r="S3" s="1" t="s">
        <v>51</v>
      </c>
    </row>
    <row r="4" spans="1:20" ht="17" x14ac:dyDescent="0.25">
      <c r="A4" s="1" t="s">
        <v>16</v>
      </c>
      <c r="B4" s="1" t="s">
        <v>23</v>
      </c>
      <c r="C4" s="2" t="e">
        <f ca="1">EPD!C4*Test!C2</f>
        <v>#NAME?</v>
      </c>
      <c r="D4" s="2" t="e">
        <f ca="1">EPD!D4*Test!C2</f>
        <v>#NAME?</v>
      </c>
      <c r="E4" s="2" t="e">
        <f ca="1">EPD!E4*Test!C2</f>
        <v>#NAME?</v>
      </c>
      <c r="F4" s="2" t="e">
        <f ca="1">EPD!F4*Test!C2</f>
        <v>#NAME?</v>
      </c>
      <c r="G4" s="2" t="e">
        <f ca="1">EPD!G4*Test!C2</f>
        <v>#NAME?</v>
      </c>
      <c r="H4" s="2" t="e">
        <f ca="1">EPD!H4*Test!C2</f>
        <v>#NAME?</v>
      </c>
      <c r="I4" s="2" t="e">
        <f ca="1">EPD!I4*Test!C2</f>
        <v>#NAME?</v>
      </c>
      <c r="J4" s="2" t="e">
        <f ca="1">EPD!J4*Test!C2</f>
        <v>#NAME?</v>
      </c>
      <c r="K4" s="2" t="e">
        <f ca="1">EPD!K4*Test!C2</f>
        <v>#NAME?</v>
      </c>
      <c r="L4" s="2" t="e">
        <f ca="1">EPD!L4*Test!C2</f>
        <v>#NAME?</v>
      </c>
      <c r="M4" s="2" t="e">
        <f ca="1">EPD!M4*Test!C2</f>
        <v>#NAME?</v>
      </c>
      <c r="N4" s="2" t="e">
        <f ca="1">EPD!N4*Test!C2</f>
        <v>#NAME?</v>
      </c>
      <c r="O4" s="2" t="e">
        <f ca="1">EPD!O4*Test!C2</f>
        <v>#NAME?</v>
      </c>
      <c r="P4" s="2" t="e">
        <f ca="1">EPD!P4*Test!C2</f>
        <v>#NAME?</v>
      </c>
      <c r="R4" s="5" t="s">
        <v>81</v>
      </c>
      <c r="S4" s="6" t="e">
        <f ca="1">INDIRECT(SUBSTITUTE(R4,” “,”_”))</f>
        <v>#NAME?</v>
      </c>
      <c r="T4" s="3" t="e">
        <f ca="1">VLOOKUP(S4,Calculation!A3:B10,2,FALSE)</f>
        <v>#NAME?</v>
      </c>
    </row>
    <row r="5" spans="1:20" x14ac:dyDescent="0.2">
      <c r="A5" s="1" t="s">
        <v>17</v>
      </c>
      <c r="B5" s="1" t="s">
        <v>24</v>
      </c>
      <c r="C5" s="2" t="e">
        <f ca="1">EPD!C5*Test!C2</f>
        <v>#NAME?</v>
      </c>
      <c r="D5" s="2" t="e">
        <f ca="1">EPD!D5*Test!C2</f>
        <v>#NAME?</v>
      </c>
      <c r="E5" s="2" t="e">
        <f ca="1">EPD!E5*Test!C2</f>
        <v>#NAME?</v>
      </c>
      <c r="F5" s="2" t="e">
        <f ca="1">EPD!F5*Test!C2</f>
        <v>#NAME?</v>
      </c>
      <c r="G5" s="2" t="e">
        <f ca="1">EPD!G5*Test!C2</f>
        <v>#NAME?</v>
      </c>
      <c r="H5" s="2" t="e">
        <f ca="1">EPD!H5*Test!C2</f>
        <v>#NAME?</v>
      </c>
      <c r="I5" s="2" t="e">
        <f ca="1">EPD!I5*Test!C2</f>
        <v>#NAME?</v>
      </c>
      <c r="J5" s="2" t="e">
        <f ca="1">EPD!J5*Test!C2</f>
        <v>#NAME?</v>
      </c>
      <c r="K5" s="2" t="e">
        <f ca="1">EPD!K5*Test!C2</f>
        <v>#NAME?</v>
      </c>
      <c r="L5" s="2" t="e">
        <f ca="1">EPD!L5*Test!C2</f>
        <v>#NAME?</v>
      </c>
      <c r="M5" s="2" t="e">
        <f ca="1">EPD!M5*Test!C2</f>
        <v>#NAME?</v>
      </c>
      <c r="N5" s="2" t="e">
        <f ca="1">EPD!N5*Test!C2</f>
        <v>#NAME?</v>
      </c>
      <c r="O5" s="2" t="e">
        <f ca="1">EPD!O5*Test!C2</f>
        <v>#NAME?</v>
      </c>
      <c r="P5" s="2" t="e">
        <f ca="1">EPD!P5*Test!C2</f>
        <v>#NAME?</v>
      </c>
    </row>
    <row r="6" spans="1:20" ht="17" x14ac:dyDescent="0.25">
      <c r="A6" s="1" t="s">
        <v>18</v>
      </c>
      <c r="B6" s="1" t="s">
        <v>25</v>
      </c>
      <c r="C6" s="2" t="e">
        <f ca="1">EPD!C6*Test!C2</f>
        <v>#NAME?</v>
      </c>
      <c r="D6" s="2" t="e">
        <f ca="1">EPD!D6*Test!C2</f>
        <v>#NAME?</v>
      </c>
      <c r="E6" s="2" t="e">
        <f ca="1">EPD!E6*Test!C2</f>
        <v>#NAME?</v>
      </c>
      <c r="F6" s="2" t="e">
        <f ca="1">EPD!F6*Test!C2</f>
        <v>#NAME?</v>
      </c>
      <c r="G6" s="2" t="e">
        <f ca="1">EPD!G6*Test!C2</f>
        <v>#NAME?</v>
      </c>
      <c r="H6" s="2" t="e">
        <f ca="1">EPD!H6*Test!C2</f>
        <v>#NAME?</v>
      </c>
      <c r="I6" s="2" t="e">
        <f ca="1">EPD!I6*Test!C2</f>
        <v>#NAME?</v>
      </c>
      <c r="J6" s="2" t="e">
        <f ca="1">EPD!J6*Test!C2</f>
        <v>#NAME?</v>
      </c>
      <c r="K6" s="2" t="e">
        <f ca="1">EPD!K6*Test!C2</f>
        <v>#NAME?</v>
      </c>
      <c r="L6" s="2" t="e">
        <f ca="1">EPD!L6*Test!C2</f>
        <v>#NAME?</v>
      </c>
      <c r="M6" s="2" t="e">
        <f ca="1">EPD!M6*Test!C2</f>
        <v>#NAME?</v>
      </c>
      <c r="N6" s="2" t="e">
        <f ca="1">EPD!N6*Test!C2</f>
        <v>#NAME?</v>
      </c>
      <c r="O6" s="2" t="e">
        <f ca="1">EPD!O6*Test!C2</f>
        <v>#NAME?</v>
      </c>
      <c r="P6" s="2" t="e">
        <f ca="1">EPD!P6*Test!C2</f>
        <v>#NAME?</v>
      </c>
    </row>
    <row r="7" spans="1:20" ht="18" x14ac:dyDescent="0.25">
      <c r="A7" s="1" t="s">
        <v>19</v>
      </c>
      <c r="B7" s="1" t="s">
        <v>26</v>
      </c>
      <c r="C7" s="2" t="e">
        <f ca="1">EPD!C7*Test!C2</f>
        <v>#NAME?</v>
      </c>
      <c r="D7" s="2" t="e">
        <f ca="1">EPD!D7*Test!C2</f>
        <v>#NAME?</v>
      </c>
      <c r="E7" s="2" t="e">
        <f ca="1">EPD!E7*Test!C2</f>
        <v>#NAME?</v>
      </c>
      <c r="F7" s="2" t="e">
        <f ca="1">EPD!F7*Test!C2</f>
        <v>#NAME?</v>
      </c>
      <c r="G7" s="2" t="e">
        <f ca="1">EPD!G7*Test!C2</f>
        <v>#NAME?</v>
      </c>
      <c r="H7" s="2" t="e">
        <f ca="1">EPD!H7*Test!C2</f>
        <v>#NAME?</v>
      </c>
      <c r="I7" s="2" t="e">
        <f ca="1">EPD!I7*Test!C2</f>
        <v>#NAME?</v>
      </c>
      <c r="J7" s="2" t="e">
        <f ca="1">EPD!J7*Test!C2</f>
        <v>#NAME?</v>
      </c>
      <c r="K7" s="2" t="e">
        <f ca="1">EPD!K7*Test!C2</f>
        <v>#NAME?</v>
      </c>
      <c r="L7" s="2" t="e">
        <f ca="1">EPD!L7*Test!C2</f>
        <v>#NAME?</v>
      </c>
      <c r="M7" s="2" t="e">
        <f ca="1">EPD!M7*Test!C2</f>
        <v>#NAME?</v>
      </c>
      <c r="N7" s="2" t="e">
        <f ca="1">EPD!N7*Test!C2</f>
        <v>#NAME?</v>
      </c>
      <c r="O7" s="2" t="e">
        <f ca="1">EPD!O7*Test!C2</f>
        <v>#NAME?</v>
      </c>
      <c r="P7" s="2" t="e">
        <f ca="1">EPD!P7*Test!C2</f>
        <v>#NAME?</v>
      </c>
    </row>
    <row r="8" spans="1:20" x14ac:dyDescent="0.2">
      <c r="A8" s="1" t="s">
        <v>20</v>
      </c>
      <c r="B8" s="1" t="s">
        <v>27</v>
      </c>
      <c r="C8" s="2" t="e">
        <f ca="1">EPD!C8*Test!C2</f>
        <v>#NAME?</v>
      </c>
      <c r="D8" s="2" t="e">
        <f ca="1">EPD!D8*Test!C2</f>
        <v>#NAME?</v>
      </c>
      <c r="E8" s="2" t="e">
        <f ca="1">EPD!E8*Test!C2</f>
        <v>#NAME?</v>
      </c>
      <c r="F8" s="2" t="e">
        <f ca="1">EPD!F8*Test!C2</f>
        <v>#NAME?</v>
      </c>
      <c r="G8" s="2" t="e">
        <f ca="1">EPD!G8*Test!C2</f>
        <v>#NAME?</v>
      </c>
      <c r="H8" s="2" t="e">
        <f ca="1">EPD!H8*Test!C2</f>
        <v>#NAME?</v>
      </c>
      <c r="I8" s="2" t="e">
        <f ca="1">EPD!I8*Test!C2</f>
        <v>#NAME?</v>
      </c>
      <c r="J8" s="2" t="e">
        <f ca="1">EPD!J8*Test!C2</f>
        <v>#NAME?</v>
      </c>
      <c r="K8" s="2" t="e">
        <f ca="1">EPD!K8*Test!C2</f>
        <v>#NAME?</v>
      </c>
      <c r="L8" s="2" t="e">
        <f ca="1">EPD!L8*Test!C2</f>
        <v>#NAME?</v>
      </c>
      <c r="M8" s="2" t="e">
        <f ca="1">EPD!M8*Test!C2</f>
        <v>#NAME?</v>
      </c>
      <c r="N8" s="2" t="e">
        <f ca="1">EPD!N8*Test!C2</f>
        <v>#NAME?</v>
      </c>
      <c r="O8" s="2" t="e">
        <f ca="1">EPD!O8*Test!C2</f>
        <v>#NAME?</v>
      </c>
      <c r="P8" s="2" t="e">
        <f ca="1">EPD!P8*Test!C2</f>
        <v>#NAME?</v>
      </c>
    </row>
    <row r="9" spans="1:20" x14ac:dyDescent="0.2">
      <c r="A9" s="1" t="s">
        <v>21</v>
      </c>
      <c r="B9" s="1" t="s">
        <v>28</v>
      </c>
      <c r="C9" s="2" t="e">
        <f ca="1">EPD!C9*Test!C2</f>
        <v>#NAME?</v>
      </c>
      <c r="D9" s="2" t="e">
        <f ca="1">EPD!D9*Test!C2</f>
        <v>#NAME?</v>
      </c>
      <c r="E9" s="2" t="e">
        <f ca="1">EPD!E9*Test!C2</f>
        <v>#NAME?</v>
      </c>
      <c r="F9" s="2" t="e">
        <f ca="1">EPD!F9*Test!C2</f>
        <v>#NAME?</v>
      </c>
      <c r="G9" s="2" t="e">
        <f ca="1">EPD!G9*Test!C2</f>
        <v>#NAME?</v>
      </c>
      <c r="H9" s="2" t="e">
        <f ca="1">EPD!H9*Test!C2</f>
        <v>#NAME?</v>
      </c>
      <c r="I9" s="2" t="e">
        <f ca="1">EPD!I9*Test!C2</f>
        <v>#NAME?</v>
      </c>
      <c r="J9" s="2" t="e">
        <f ca="1">EPD!J9*Test!C2</f>
        <v>#NAME?</v>
      </c>
      <c r="K9" s="2" t="e">
        <f ca="1">EPD!K9*Test!C2</f>
        <v>#NAME?</v>
      </c>
      <c r="L9" s="2" t="e">
        <f ca="1">EPD!L9*Test!C2</f>
        <v>#NAME?</v>
      </c>
      <c r="M9" s="2" t="e">
        <f ca="1">EPD!M9*Test!C2</f>
        <v>#NAME?</v>
      </c>
      <c r="N9" s="2" t="e">
        <f ca="1">EPD!N9*Test!C2</f>
        <v>#NAME?</v>
      </c>
      <c r="O9" s="2" t="e">
        <f ca="1">EPD!O9*Test!C2</f>
        <v>#NAME?</v>
      </c>
      <c r="P9" s="2" t="e">
        <f ca="1">EPD!P9*Test!C2</f>
        <v>#NAME?</v>
      </c>
    </row>
    <row r="10" spans="1:20" x14ac:dyDescent="0.2">
      <c r="A10" s="1" t="s">
        <v>22</v>
      </c>
      <c r="B10" s="1" t="s">
        <v>29</v>
      </c>
      <c r="C10" s="2" t="e">
        <f ca="1">EPD!C10*Test!C2</f>
        <v>#NAME?</v>
      </c>
      <c r="D10" s="2" t="e">
        <f ca="1">EPD!D10*Test!C2</f>
        <v>#NAME?</v>
      </c>
      <c r="E10" s="2" t="e">
        <f ca="1">EPD!E10*Test!C2</f>
        <v>#NAME?</v>
      </c>
      <c r="F10" s="2" t="e">
        <f ca="1">EPD!F10*Test!C2</f>
        <v>#NAME?</v>
      </c>
      <c r="G10" s="2" t="e">
        <f ca="1">EPD!G10*Test!C2</f>
        <v>#NAME?</v>
      </c>
      <c r="H10" s="2" t="e">
        <f ca="1">EPD!H10*Test!C2</f>
        <v>#NAME?</v>
      </c>
      <c r="I10" s="2" t="e">
        <f ca="1">EPD!I10*Test!C2</f>
        <v>#NAME?</v>
      </c>
      <c r="J10" s="2" t="e">
        <f ca="1">EPD!J10*Test!C2</f>
        <v>#NAME?</v>
      </c>
      <c r="K10" s="2" t="e">
        <f ca="1">EPD!K10*Test!C2</f>
        <v>#NAME?</v>
      </c>
      <c r="L10" s="2" t="e">
        <f ca="1">EPD!L10*Test!C2</f>
        <v>#NAME?</v>
      </c>
      <c r="M10" s="2" t="e">
        <f ca="1">EPD!M10*Test!C2</f>
        <v>#NAME?</v>
      </c>
      <c r="N10" s="2" t="e">
        <f ca="1">EPD!N10*Test!C2</f>
        <v>#NAME?</v>
      </c>
      <c r="O10" s="2" t="e">
        <f ca="1">EPD!O10*Test!C2</f>
        <v>#NAME?</v>
      </c>
      <c r="P10" s="2" t="e">
        <f ca="1">EPD!P10*Test!C2</f>
        <v>#NAME?</v>
      </c>
    </row>
    <row r="11" spans="1:20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20" x14ac:dyDescent="0.2">
      <c r="A12" s="1" t="s">
        <v>30</v>
      </c>
      <c r="B12" s="1" t="s">
        <v>29</v>
      </c>
      <c r="C12" s="2" t="e">
        <f ca="1">EPD!C12*Test!C2</f>
        <v>#NAME?</v>
      </c>
      <c r="D12" s="2" t="e">
        <f ca="1">EPD!D12*Test!C2</f>
        <v>#NAME?</v>
      </c>
      <c r="E12" s="2" t="e">
        <f ca="1">EPD!E12*Test!C2</f>
        <v>#NAME?</v>
      </c>
      <c r="F12" s="2" t="e">
        <f ca="1">EPD!F12*Test!C2</f>
        <v>#NAME?</v>
      </c>
      <c r="G12" s="2" t="e">
        <f ca="1">EPD!G12*Test!C2</f>
        <v>#NAME?</v>
      </c>
      <c r="H12" s="2" t="e">
        <f ca="1">EPD!H12*Test!C2</f>
        <v>#NAME?</v>
      </c>
      <c r="I12" s="2" t="e">
        <f ca="1">EPD!I12*Test!C2</f>
        <v>#NAME?</v>
      </c>
      <c r="J12" s="2" t="e">
        <f ca="1">EPD!J12*Test!C2</f>
        <v>#NAME?</v>
      </c>
      <c r="K12" s="2" t="e">
        <f ca="1">EPD!K12*Test!C2</f>
        <v>#NAME?</v>
      </c>
      <c r="L12" s="2" t="e">
        <f ca="1">EPD!L12*Test!C2</f>
        <v>#NAME?</v>
      </c>
      <c r="M12" s="2" t="e">
        <f ca="1">EPD!M12*Test!C2</f>
        <v>#NAME?</v>
      </c>
      <c r="N12" s="2" t="e">
        <f ca="1">EPD!N12*Test!C2</f>
        <v>#NAME?</v>
      </c>
      <c r="O12" s="2" t="e">
        <f ca="1">EPD!O12*Test!C2</f>
        <v>#NAME?</v>
      </c>
      <c r="P12" s="2" t="e">
        <f ca="1">EPD!P12*Test!C2</f>
        <v>#NAME?</v>
      </c>
    </row>
    <row r="13" spans="1:20" x14ac:dyDescent="0.2">
      <c r="A13" s="1" t="s">
        <v>31</v>
      </c>
      <c r="B13" s="1" t="s">
        <v>29</v>
      </c>
      <c r="C13" s="2" t="e">
        <f ca="1">EPD!C13*Test!C2</f>
        <v>#NAME?</v>
      </c>
      <c r="D13" s="2" t="e">
        <f ca="1">EPD!D13*Test!C2</f>
        <v>#NAME?</v>
      </c>
      <c r="E13" s="2" t="e">
        <f ca="1">EPD!E13*Test!C2</f>
        <v>#NAME?</v>
      </c>
      <c r="F13" s="2" t="e">
        <f ca="1">EPD!F13*Test!C2</f>
        <v>#NAME?</v>
      </c>
      <c r="G13" s="2" t="e">
        <f ca="1">EPD!G13*Test!C2</f>
        <v>#NAME?</v>
      </c>
      <c r="H13" s="2" t="e">
        <f ca="1">EPD!H13*Test!C2</f>
        <v>#NAME?</v>
      </c>
      <c r="I13" s="2" t="e">
        <f ca="1">EPD!I13*Test!C2</f>
        <v>#NAME?</v>
      </c>
      <c r="J13" s="2" t="e">
        <f ca="1">EPD!J13*Test!C2</f>
        <v>#NAME?</v>
      </c>
      <c r="K13" s="2" t="e">
        <f ca="1">EPD!K13*Test!C2</f>
        <v>#NAME?</v>
      </c>
      <c r="L13" s="2" t="e">
        <f ca="1">EPD!L13*Test!C2</f>
        <v>#NAME?</v>
      </c>
      <c r="M13" s="2" t="e">
        <f ca="1">EPD!M13*Test!C2</f>
        <v>#NAME?</v>
      </c>
      <c r="N13" s="2" t="e">
        <f ca="1">EPD!N13*Test!C2</f>
        <v>#NAME?</v>
      </c>
      <c r="O13" s="2" t="e">
        <f ca="1">EPD!O13*Test!C2</f>
        <v>#NAME?</v>
      </c>
      <c r="P13" s="2" t="e">
        <f ca="1">EPD!P13*Test!C2</f>
        <v>#NAME?</v>
      </c>
    </row>
    <row r="14" spans="1:20" x14ac:dyDescent="0.2">
      <c r="A14" s="1" t="s">
        <v>32</v>
      </c>
      <c r="B14" s="1" t="s">
        <v>29</v>
      </c>
      <c r="C14" s="2" t="e">
        <f ca="1">EPD!C14*Test!C2</f>
        <v>#NAME?</v>
      </c>
      <c r="D14" s="2" t="e">
        <f ca="1">EPD!D14*Test!C2</f>
        <v>#NAME?</v>
      </c>
      <c r="E14" s="2" t="e">
        <f ca="1">EPD!E14*Test!C2</f>
        <v>#NAME?</v>
      </c>
      <c r="F14" s="2" t="e">
        <f ca="1">EPD!F14*Test!C2</f>
        <v>#NAME?</v>
      </c>
      <c r="G14" s="2" t="e">
        <f ca="1">EPD!G14*Test!C2</f>
        <v>#NAME?</v>
      </c>
      <c r="H14" s="2" t="e">
        <f ca="1">EPD!H14*Test!C2</f>
        <v>#NAME?</v>
      </c>
      <c r="I14" s="2" t="e">
        <f ca="1">EPD!I14*Test!C2</f>
        <v>#NAME?</v>
      </c>
      <c r="J14" s="2" t="e">
        <f ca="1">EPD!J14*Test!C2</f>
        <v>#NAME?</v>
      </c>
      <c r="K14" s="2" t="e">
        <f ca="1">EPD!K14*Test!C2</f>
        <v>#NAME?</v>
      </c>
      <c r="L14" s="2" t="e">
        <f ca="1">EPD!L14*Test!C2</f>
        <v>#NAME?</v>
      </c>
      <c r="M14" s="2" t="e">
        <f ca="1">EPD!M14*Test!C2</f>
        <v>#NAME?</v>
      </c>
      <c r="N14" s="2" t="e">
        <f ca="1">EPD!N14*Test!C2</f>
        <v>#NAME?</v>
      </c>
      <c r="O14" s="2" t="e">
        <f ca="1">EPD!O14*Test!C2</f>
        <v>#NAME?</v>
      </c>
      <c r="P14" s="2" t="e">
        <f ca="1">EPD!P14*Test!C2</f>
        <v>#NAME?</v>
      </c>
      <c r="R14" t="s">
        <v>81</v>
      </c>
      <c r="S14" t="s">
        <v>90</v>
      </c>
    </row>
    <row r="15" spans="1:20" x14ac:dyDescent="0.2">
      <c r="A15" s="1" t="s">
        <v>33</v>
      </c>
      <c r="B15" s="1" t="s">
        <v>29</v>
      </c>
      <c r="C15" s="2" t="e">
        <f ca="1">EPD!C15*Test!C2</f>
        <v>#NAME?</v>
      </c>
      <c r="D15" s="2" t="e">
        <f ca="1">EPD!D15*Test!C2</f>
        <v>#NAME?</v>
      </c>
      <c r="E15" s="2" t="e">
        <f ca="1">EPD!E15*Test!C2</f>
        <v>#NAME?</v>
      </c>
      <c r="F15" s="2" t="e">
        <f ca="1">EPD!F15*Test!C2</f>
        <v>#NAME?</v>
      </c>
      <c r="G15" s="2" t="e">
        <f ca="1">EPD!G15*Test!C2</f>
        <v>#NAME?</v>
      </c>
      <c r="H15" s="2" t="e">
        <f ca="1">EPD!H15*Test!C2</f>
        <v>#NAME?</v>
      </c>
      <c r="I15" s="2" t="e">
        <f ca="1">EPD!I15*Test!C2</f>
        <v>#NAME?</v>
      </c>
      <c r="J15" s="2" t="e">
        <f ca="1">EPD!J15*Test!C2</f>
        <v>#NAME?</v>
      </c>
      <c r="K15" s="2" t="e">
        <f ca="1">EPD!K15*Test!C2</f>
        <v>#NAME?</v>
      </c>
      <c r="L15" s="2" t="e">
        <f ca="1">EPD!L15*Test!C2</f>
        <v>#NAME?</v>
      </c>
      <c r="M15" s="2" t="e">
        <f ca="1">EPD!M15*Test!C2</f>
        <v>#NAME?</v>
      </c>
      <c r="N15" s="2" t="e">
        <f ca="1">EPD!N15*Test!C2</f>
        <v>#NAME?</v>
      </c>
      <c r="O15" s="2" t="e">
        <f ca="1">EPD!O15*Test!C2</f>
        <v>#NAME?</v>
      </c>
      <c r="P15" s="2" t="e">
        <f ca="1">EPD!P15*Test!C2</f>
        <v>#NAME?</v>
      </c>
      <c r="R15" t="s">
        <v>50</v>
      </c>
      <c r="S15" t="s">
        <v>91</v>
      </c>
    </row>
    <row r="16" spans="1:20" x14ac:dyDescent="0.2">
      <c r="A16" s="1" t="s">
        <v>34</v>
      </c>
      <c r="B16" s="1" t="s">
        <v>29</v>
      </c>
      <c r="C16" s="2" t="e">
        <f ca="1">EPD!C16*Test!C2</f>
        <v>#NAME?</v>
      </c>
      <c r="D16" s="2" t="e">
        <f ca="1">EPD!D16*Test!C2</f>
        <v>#NAME?</v>
      </c>
      <c r="E16" s="2" t="e">
        <f ca="1">EPD!E16*Test!C2</f>
        <v>#NAME?</v>
      </c>
      <c r="F16" s="2" t="e">
        <f ca="1">EPD!F16*Test!C2</f>
        <v>#NAME?</v>
      </c>
      <c r="G16" s="2" t="e">
        <f ca="1">EPD!G16*Test!C2</f>
        <v>#NAME?</v>
      </c>
      <c r="H16" s="2" t="e">
        <f ca="1">EPD!H16*Test!C2</f>
        <v>#NAME?</v>
      </c>
      <c r="I16" s="2" t="e">
        <f ca="1">EPD!I16*Test!C2</f>
        <v>#NAME?</v>
      </c>
      <c r="J16" s="2" t="e">
        <f ca="1">EPD!J16*Test!C2</f>
        <v>#NAME?</v>
      </c>
      <c r="K16" s="2" t="e">
        <f ca="1">EPD!K16*Test!C2</f>
        <v>#NAME?</v>
      </c>
      <c r="L16" s="2" t="e">
        <f ca="1">EPD!L16*Test!C2</f>
        <v>#NAME?</v>
      </c>
      <c r="M16" s="2" t="e">
        <f ca="1">EPD!M16*Test!C2</f>
        <v>#NAME?</v>
      </c>
      <c r="N16" s="2" t="e">
        <f ca="1">EPD!N16*Test!C2</f>
        <v>#NAME?</v>
      </c>
      <c r="O16" s="2" t="e">
        <f ca="1">EPD!O16*Test!C2</f>
        <v>#NAME?</v>
      </c>
      <c r="P16" s="2" t="e">
        <f ca="1">EPD!P16*Test!C2</f>
        <v>#NAME?</v>
      </c>
      <c r="R16" t="s">
        <v>54</v>
      </c>
      <c r="S16" t="s">
        <v>92</v>
      </c>
    </row>
    <row r="17" spans="1:19" x14ac:dyDescent="0.2">
      <c r="A17" s="1" t="s">
        <v>35</v>
      </c>
      <c r="B17" s="1" t="s">
        <v>29</v>
      </c>
      <c r="C17" s="2" t="e">
        <f ca="1">EPD!C17*Test!C2</f>
        <v>#NAME?</v>
      </c>
      <c r="D17" s="2" t="e">
        <f ca="1">EPD!D17*Test!C2</f>
        <v>#NAME?</v>
      </c>
      <c r="E17" s="2" t="e">
        <f ca="1">EPD!E17*Test!C2</f>
        <v>#NAME?</v>
      </c>
      <c r="F17" s="2" t="e">
        <f ca="1">EPD!F17*Test!C2</f>
        <v>#NAME?</v>
      </c>
      <c r="G17" s="2" t="e">
        <f ca="1">EPD!G17*Test!C2</f>
        <v>#NAME?</v>
      </c>
      <c r="H17" s="2" t="e">
        <f ca="1">EPD!H17*Test!C2</f>
        <v>#NAME?</v>
      </c>
      <c r="I17" s="2" t="e">
        <f ca="1">EPD!I17*Test!C2</f>
        <v>#NAME?</v>
      </c>
      <c r="J17" s="2" t="e">
        <f ca="1">EPD!J17*Test!C2</f>
        <v>#NAME?</v>
      </c>
      <c r="K17" s="2" t="e">
        <f ca="1">EPD!K17*Test!C2</f>
        <v>#NAME?</v>
      </c>
      <c r="L17" s="2" t="e">
        <f ca="1">EPD!L17*Test!C2</f>
        <v>#NAME?</v>
      </c>
      <c r="M17" s="2" t="e">
        <f ca="1">EPD!M17*Test!C2</f>
        <v>#NAME?</v>
      </c>
      <c r="N17" s="2" t="e">
        <f ca="1">EPD!N17*Test!C2</f>
        <v>#NAME?</v>
      </c>
      <c r="O17" s="2" t="e">
        <f ca="1">EPD!O17*Test!C2</f>
        <v>#NAME?</v>
      </c>
      <c r="P17" s="2" t="e">
        <f ca="1">EPD!P17*Test!C2</f>
        <v>#NAME?</v>
      </c>
      <c r="R17" t="s">
        <v>53</v>
      </c>
      <c r="S17" t="s">
        <v>93</v>
      </c>
    </row>
    <row r="18" spans="1:19" x14ac:dyDescent="0.2">
      <c r="A18" s="1" t="s">
        <v>36</v>
      </c>
      <c r="B18" s="1" t="s">
        <v>40</v>
      </c>
      <c r="C18" s="2" t="e">
        <f ca="1">EPD!C18*Test!C2</f>
        <v>#NAME?</v>
      </c>
      <c r="D18" s="2" t="e">
        <f ca="1">EPD!D18*Test!C2</f>
        <v>#NAME?</v>
      </c>
      <c r="E18" s="2" t="e">
        <f ca="1">EPD!E18*Test!C2</f>
        <v>#NAME?</v>
      </c>
      <c r="F18" s="2" t="e">
        <f ca="1">EPD!F18*Test!C2</f>
        <v>#NAME?</v>
      </c>
      <c r="G18" s="2" t="e">
        <f ca="1">EPD!G18*Test!C2</f>
        <v>#NAME?</v>
      </c>
      <c r="H18" s="2" t="e">
        <f ca="1">EPD!H18*Test!C2</f>
        <v>#NAME?</v>
      </c>
      <c r="I18" s="2" t="e">
        <f ca="1">EPD!I18*Test!C2</f>
        <v>#NAME?</v>
      </c>
      <c r="J18" s="2" t="e">
        <f ca="1">EPD!J18*Test!C2</f>
        <v>#NAME?</v>
      </c>
      <c r="K18" s="2" t="e">
        <f ca="1">EPD!K18*Test!C2</f>
        <v>#NAME?</v>
      </c>
      <c r="L18" s="2" t="e">
        <f ca="1">EPD!L18*Test!C2</f>
        <v>#NAME?</v>
      </c>
      <c r="M18" s="2" t="e">
        <f ca="1">EPD!M18*Test!C2</f>
        <v>#NAME?</v>
      </c>
      <c r="N18" s="2" t="e">
        <f ca="1">EPD!N18*Test!C2</f>
        <v>#NAME?</v>
      </c>
      <c r="O18" s="2" t="e">
        <f ca="1">EPD!O18*Test!C2</f>
        <v>#NAME?</v>
      </c>
      <c r="P18" s="2" t="e">
        <f ca="1">EPD!P18*Test!C2</f>
        <v>#NAME?</v>
      </c>
      <c r="R18" t="s">
        <v>52</v>
      </c>
      <c r="S18" t="s">
        <v>94</v>
      </c>
    </row>
    <row r="19" spans="1:19" x14ac:dyDescent="0.2">
      <c r="A19" s="1" t="s">
        <v>37</v>
      </c>
      <c r="B19" s="1" t="s">
        <v>29</v>
      </c>
      <c r="C19" s="2" t="e">
        <f ca="1">EPD!C19*Test!C2</f>
        <v>#NAME?</v>
      </c>
      <c r="D19" s="2" t="e">
        <f ca="1">EPD!D19*Test!C2</f>
        <v>#NAME?</v>
      </c>
      <c r="E19" s="2" t="e">
        <f ca="1">EPD!E19*Test!C2</f>
        <v>#NAME?</v>
      </c>
      <c r="F19" s="2" t="e">
        <f ca="1">EPD!F19*Test!C2</f>
        <v>#NAME?</v>
      </c>
      <c r="G19" s="2" t="e">
        <f ca="1">EPD!G19*Test!C2</f>
        <v>#NAME?</v>
      </c>
      <c r="H19" s="2" t="e">
        <f ca="1">EPD!H19*Test!C2</f>
        <v>#NAME?</v>
      </c>
      <c r="I19" s="2" t="e">
        <f ca="1">EPD!I19*Test!C2</f>
        <v>#NAME?</v>
      </c>
      <c r="J19" s="2" t="e">
        <f ca="1">EPD!J19*Test!C2</f>
        <v>#NAME?</v>
      </c>
      <c r="K19" s="2" t="e">
        <f ca="1">EPD!K19*Test!C2</f>
        <v>#NAME?</v>
      </c>
      <c r="L19" s="2" t="e">
        <f ca="1">EPD!L19*Test!C2</f>
        <v>#NAME?</v>
      </c>
      <c r="M19" s="2" t="e">
        <f ca="1">EPD!M19*Test!C2</f>
        <v>#NAME?</v>
      </c>
      <c r="N19" s="2" t="e">
        <f ca="1">EPD!N19*Test!C2</f>
        <v>#NAME?</v>
      </c>
      <c r="O19" s="2" t="e">
        <f ca="1">EPD!O19*Test!C2</f>
        <v>#NAME?</v>
      </c>
      <c r="P19" s="2" t="e">
        <f ca="1">EPD!P19*Test!C2</f>
        <v>#NAME?</v>
      </c>
    </row>
    <row r="20" spans="1:19" x14ac:dyDescent="0.2">
      <c r="A20" s="1" t="s">
        <v>38</v>
      </c>
      <c r="B20" s="1" t="s">
        <v>29</v>
      </c>
      <c r="C20" s="2" t="e">
        <f ca="1">EPD!C20*Test!C2</f>
        <v>#NAME?</v>
      </c>
      <c r="D20" s="2" t="e">
        <f ca="1">EPD!D20*Test!C2</f>
        <v>#NAME?</v>
      </c>
      <c r="E20" s="2" t="e">
        <f ca="1">EPD!E20*Test!C2</f>
        <v>#NAME?</v>
      </c>
      <c r="F20" s="2" t="e">
        <f ca="1">EPD!F20*Test!C2</f>
        <v>#NAME?</v>
      </c>
      <c r="G20" s="2" t="e">
        <f ca="1">EPD!G20*Test!C2</f>
        <v>#NAME?</v>
      </c>
      <c r="H20" s="2" t="e">
        <f ca="1">EPD!H20*Test!C2</f>
        <v>#NAME?</v>
      </c>
      <c r="I20" s="2" t="e">
        <f ca="1">EPD!I20*Test!C2</f>
        <v>#NAME?</v>
      </c>
      <c r="J20" s="2" t="e">
        <f ca="1">EPD!J20*Test!C2</f>
        <v>#NAME?</v>
      </c>
      <c r="K20" s="2" t="e">
        <f ca="1">EPD!K20*Test!C2</f>
        <v>#NAME?</v>
      </c>
      <c r="L20" s="2" t="e">
        <f ca="1">EPD!L20*Test!C2</f>
        <v>#NAME?</v>
      </c>
      <c r="M20" s="2" t="e">
        <f ca="1">EPD!M20*Test!C2</f>
        <v>#NAME?</v>
      </c>
      <c r="N20" s="2" t="e">
        <f ca="1">EPD!N20*Test!C2</f>
        <v>#NAME?</v>
      </c>
      <c r="O20" s="2" t="e">
        <f ca="1">EPD!O20*Test!C2</f>
        <v>#NAME?</v>
      </c>
      <c r="P20" s="2" t="e">
        <f ca="1">EPD!P20*Test!C2</f>
        <v>#NAME?</v>
      </c>
    </row>
    <row r="21" spans="1:19" ht="17" x14ac:dyDescent="0.2">
      <c r="A21" s="1" t="s">
        <v>39</v>
      </c>
      <c r="B21" s="1" t="s">
        <v>41</v>
      </c>
      <c r="C21" s="2" t="e">
        <f ca="1">EPD!C21*Test!C2</f>
        <v>#NAME?</v>
      </c>
      <c r="D21" s="2" t="e">
        <f ca="1">EPD!D21*Test!C2</f>
        <v>#NAME?</v>
      </c>
      <c r="E21" s="2" t="e">
        <f ca="1">EPD!E21*Test!C2</f>
        <v>#NAME?</v>
      </c>
      <c r="F21" s="2" t="e">
        <f ca="1">EPD!F21*Test!C2</f>
        <v>#NAME?</v>
      </c>
      <c r="G21" s="2" t="e">
        <f ca="1">EPD!G21*Test!C2</f>
        <v>#NAME?</v>
      </c>
      <c r="H21" s="2" t="e">
        <f ca="1">EPD!H21*Test!C2</f>
        <v>#NAME?</v>
      </c>
      <c r="I21" s="2" t="e">
        <f ca="1">EPD!I21*Test!C2</f>
        <v>#NAME?</v>
      </c>
      <c r="J21" s="2" t="e">
        <f ca="1">EPD!J21*Test!C2</f>
        <v>#NAME?</v>
      </c>
      <c r="K21" s="2" t="e">
        <f ca="1">EPD!K21*Test!C2</f>
        <v>#NAME?</v>
      </c>
      <c r="L21" s="2" t="e">
        <f ca="1">EPD!L21*Test!C2</f>
        <v>#NAME?</v>
      </c>
      <c r="M21" s="2" t="e">
        <f ca="1">EPD!M21*Test!C2</f>
        <v>#NAME?</v>
      </c>
      <c r="N21" s="2" t="e">
        <f ca="1">EPD!N21*Test!C2</f>
        <v>#NAME?</v>
      </c>
      <c r="O21" s="2" t="e">
        <f ca="1">EPD!O21*Test!C2</f>
        <v>#NAME?</v>
      </c>
      <c r="P21" s="2" t="e">
        <f ca="1">EPD!P21*Test!C2</f>
        <v>#NAME?</v>
      </c>
    </row>
    <row r="22" spans="1:19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9" x14ac:dyDescent="0.2">
      <c r="A23" s="1" t="s">
        <v>42</v>
      </c>
      <c r="B23" s="1" t="s">
        <v>40</v>
      </c>
      <c r="C23" s="2" t="e">
        <f ca="1">EPD!C23*Test!C2</f>
        <v>#NAME?</v>
      </c>
      <c r="D23" s="2" t="e">
        <f ca="1">EPD!D23*Test!C2</f>
        <v>#NAME?</v>
      </c>
      <c r="E23" s="2" t="e">
        <f ca="1">EPD!E23*Test!C2</f>
        <v>#NAME?</v>
      </c>
      <c r="F23" s="2" t="e">
        <f ca="1">EPD!F23*Test!C2</f>
        <v>#NAME?</v>
      </c>
      <c r="G23" s="2" t="e">
        <f ca="1">EPD!G23*Test!C2</f>
        <v>#NAME?</v>
      </c>
      <c r="H23" s="2" t="e">
        <f ca="1">EPD!H23*Test!C2</f>
        <v>#NAME?</v>
      </c>
      <c r="I23" s="2" t="e">
        <f ca="1">EPD!I23*Test!C2</f>
        <v>#NAME?</v>
      </c>
      <c r="J23" s="2" t="e">
        <f ca="1">EPD!J23*Test!C2</f>
        <v>#NAME?</v>
      </c>
      <c r="K23" s="2" t="e">
        <f ca="1">EPD!K23*Test!C2</f>
        <v>#NAME?</v>
      </c>
      <c r="L23" s="2" t="e">
        <f ca="1">EPD!L23*Test!C2</f>
        <v>#NAME?</v>
      </c>
      <c r="M23" s="2" t="e">
        <f ca="1">EPD!M23*Test!C2</f>
        <v>#NAME?</v>
      </c>
      <c r="N23" s="2" t="e">
        <f ca="1">EPD!N23*Test!C2</f>
        <v>#NAME?</v>
      </c>
      <c r="O23" s="2" t="e">
        <f ca="1">EPD!O23*Test!C2</f>
        <v>#NAME?</v>
      </c>
      <c r="P23" s="2" t="e">
        <f ca="1">EPD!P23*Test!C2</f>
        <v>#NAME?</v>
      </c>
    </row>
    <row r="24" spans="1:19" x14ac:dyDescent="0.2">
      <c r="A24" s="1" t="s">
        <v>43</v>
      </c>
      <c r="B24" s="1" t="s">
        <v>40</v>
      </c>
      <c r="C24" s="2" t="e">
        <f ca="1">EPD!C24*Test!C2</f>
        <v>#NAME?</v>
      </c>
      <c r="D24" s="2" t="e">
        <f ca="1">EPD!D24*Test!C2</f>
        <v>#NAME?</v>
      </c>
      <c r="E24" s="2" t="e">
        <f ca="1">EPD!E24*Test!C2</f>
        <v>#NAME?</v>
      </c>
      <c r="F24" s="2" t="e">
        <f ca="1">EPD!F24*Test!C2</f>
        <v>#NAME?</v>
      </c>
      <c r="G24" s="2" t="e">
        <f ca="1">EPD!G24*Test!C2</f>
        <v>#NAME?</v>
      </c>
      <c r="H24" s="2" t="e">
        <f ca="1">EPD!H24*Test!C2</f>
        <v>#NAME?</v>
      </c>
      <c r="I24" s="2" t="e">
        <f ca="1">EPD!I24*Test!C2</f>
        <v>#NAME?</v>
      </c>
      <c r="J24" s="2" t="e">
        <f ca="1">EPD!J24*Test!C2</f>
        <v>#NAME?</v>
      </c>
      <c r="K24" s="2" t="e">
        <f ca="1">EPD!K24*Test!C2</f>
        <v>#NAME?</v>
      </c>
      <c r="L24" s="2" t="e">
        <f ca="1">EPD!L24*Test!C2</f>
        <v>#NAME?</v>
      </c>
      <c r="M24" s="2" t="e">
        <f ca="1">EPD!M24*Test!C2</f>
        <v>#NAME?</v>
      </c>
      <c r="N24" s="2" t="e">
        <f ca="1">EPD!N24*Test!C2</f>
        <v>#NAME?</v>
      </c>
      <c r="O24" s="2" t="e">
        <f ca="1">EPD!O24*Test!C2</f>
        <v>#NAME?</v>
      </c>
      <c r="P24" s="2" t="e">
        <f ca="1">EPD!P24*Test!C2</f>
        <v>#NAME?</v>
      </c>
    </row>
    <row r="25" spans="1:19" x14ac:dyDescent="0.2">
      <c r="A25" s="1" t="s">
        <v>44</v>
      </c>
      <c r="B25" s="1" t="s">
        <v>40</v>
      </c>
      <c r="C25" s="2" t="e">
        <f ca="1">EPD!C25*Test!C2</f>
        <v>#NAME?</v>
      </c>
      <c r="D25" s="2" t="e">
        <f ca="1">EPD!D25*Test!C2</f>
        <v>#NAME?</v>
      </c>
      <c r="E25" s="2" t="e">
        <f ca="1">EPD!E25*Test!C2</f>
        <v>#NAME?</v>
      </c>
      <c r="F25" s="2" t="e">
        <f ca="1">EPD!F25*Test!C2</f>
        <v>#NAME?</v>
      </c>
      <c r="G25" s="2" t="e">
        <f ca="1">EPD!G25*Test!C2</f>
        <v>#NAME?</v>
      </c>
      <c r="H25" s="2" t="e">
        <f ca="1">EPD!H25*Test!C2</f>
        <v>#NAME?</v>
      </c>
      <c r="I25" s="2" t="e">
        <f ca="1">EPD!I25*Test!C2</f>
        <v>#NAME?</v>
      </c>
      <c r="J25" s="2" t="e">
        <f ca="1">EPD!J25*Test!C2</f>
        <v>#NAME?</v>
      </c>
      <c r="K25" s="2" t="e">
        <f ca="1">EPD!K25*Test!C2</f>
        <v>#NAME?</v>
      </c>
      <c r="L25" s="2" t="e">
        <f ca="1">EPD!L25*Test!C2</f>
        <v>#NAME?</v>
      </c>
      <c r="M25" s="2" t="e">
        <f ca="1">EPD!M25*Test!C2</f>
        <v>#NAME?</v>
      </c>
      <c r="N25" s="2" t="e">
        <f ca="1">EPD!N25*Test!C2</f>
        <v>#NAME?</v>
      </c>
      <c r="O25" s="2" t="e">
        <f ca="1">EPD!O25*Test!C2</f>
        <v>#NAME?</v>
      </c>
      <c r="P25" s="2" t="e">
        <f ca="1">EPD!P25*Test!C2</f>
        <v>#NAME?</v>
      </c>
    </row>
    <row r="26" spans="1:19" x14ac:dyDescent="0.2">
      <c r="A26" s="1" t="s">
        <v>45</v>
      </c>
      <c r="B26" s="1" t="s">
        <v>40</v>
      </c>
      <c r="C26" s="2" t="e">
        <f ca="1">EPD!C26*Test!C2</f>
        <v>#NAME?</v>
      </c>
      <c r="D26" s="2" t="e">
        <f ca="1">EPD!D26*Test!C2</f>
        <v>#NAME?</v>
      </c>
      <c r="E26" s="2" t="e">
        <f ca="1">EPD!E26*Test!C2</f>
        <v>#NAME?</v>
      </c>
      <c r="F26" s="2" t="e">
        <f ca="1">EPD!F26*Test!C2</f>
        <v>#NAME?</v>
      </c>
      <c r="G26" s="2" t="e">
        <f ca="1">EPD!G26*Test!C2</f>
        <v>#NAME?</v>
      </c>
      <c r="H26" s="2" t="e">
        <f ca="1">EPD!H26*Test!C2</f>
        <v>#NAME?</v>
      </c>
      <c r="I26" s="2" t="e">
        <f ca="1">EPD!I26*Test!C2</f>
        <v>#NAME?</v>
      </c>
      <c r="J26" s="2" t="e">
        <f ca="1">EPD!J26*Test!C2</f>
        <v>#NAME?</v>
      </c>
      <c r="K26" s="2" t="e">
        <f ca="1">EPD!K26*Test!C2</f>
        <v>#NAME?</v>
      </c>
      <c r="L26" s="2" t="e">
        <f ca="1">EPD!L26*Test!C2</f>
        <v>#NAME?</v>
      </c>
      <c r="M26" s="2" t="e">
        <f ca="1">EPD!M26*Test!C2</f>
        <v>#NAME?</v>
      </c>
      <c r="N26" s="2" t="e">
        <f ca="1">EPD!N26*Test!C2</f>
        <v>#NAME?</v>
      </c>
      <c r="O26" s="2" t="e">
        <f ca="1">EPD!O26*Test!C2</f>
        <v>#NAME?</v>
      </c>
      <c r="P26" s="2" t="e">
        <f ca="1">EPD!P26*Test!C2</f>
        <v>#NAME?</v>
      </c>
    </row>
    <row r="27" spans="1:19" x14ac:dyDescent="0.2">
      <c r="A27" s="1" t="s">
        <v>46</v>
      </c>
      <c r="B27" s="1" t="s">
        <v>40</v>
      </c>
      <c r="C27" s="2" t="e">
        <f ca="1">EPD!C27*Test!C2</f>
        <v>#NAME?</v>
      </c>
      <c r="D27" s="2" t="e">
        <f ca="1">EPD!D27*Test!C2</f>
        <v>#NAME?</v>
      </c>
      <c r="E27" s="2" t="e">
        <f ca="1">EPD!E27*Test!C2</f>
        <v>#NAME?</v>
      </c>
      <c r="F27" s="2" t="e">
        <f ca="1">EPD!F27*Test!C2</f>
        <v>#NAME?</v>
      </c>
      <c r="G27" s="2" t="e">
        <f ca="1">EPD!G27*Test!C2</f>
        <v>#NAME?</v>
      </c>
      <c r="H27" s="2" t="e">
        <f ca="1">EPD!H27*Test!C2</f>
        <v>#NAME?</v>
      </c>
      <c r="I27" s="2" t="e">
        <f ca="1">EPD!I27*Test!C2</f>
        <v>#NAME?</v>
      </c>
      <c r="J27" s="2" t="e">
        <f ca="1">EPD!J27*Test!C2</f>
        <v>#NAME?</v>
      </c>
      <c r="K27" s="2" t="e">
        <f ca="1">EPD!K27*Test!C2</f>
        <v>#NAME?</v>
      </c>
      <c r="L27" s="2" t="e">
        <f ca="1">EPD!L27*Test!C2</f>
        <v>#NAME?</v>
      </c>
      <c r="M27" s="2" t="e">
        <f ca="1">EPD!M27*Test!C2</f>
        <v>#NAME?</v>
      </c>
      <c r="N27" s="2" t="e">
        <f ca="1">EPD!N27*Test!C2</f>
        <v>#NAME?</v>
      </c>
      <c r="O27" s="2" t="e">
        <f ca="1">EPD!O27*Test!C2</f>
        <v>#NAME?</v>
      </c>
      <c r="P27" s="2" t="e">
        <f ca="1">EPD!P27*Test!C2</f>
        <v>#NAME?</v>
      </c>
    </row>
    <row r="28" spans="1:19" x14ac:dyDescent="0.2">
      <c r="A28" s="1" t="s">
        <v>47</v>
      </c>
      <c r="B28" s="1" t="s">
        <v>40</v>
      </c>
      <c r="C28" s="2" t="e">
        <f ca="1">EPD!C28*Test!C2</f>
        <v>#NAME?</v>
      </c>
      <c r="D28" s="2" t="e">
        <f ca="1">EPD!D28*Test!C2</f>
        <v>#NAME?</v>
      </c>
      <c r="E28" s="2" t="e">
        <f ca="1">EPD!E28*Test!C2</f>
        <v>#NAME?</v>
      </c>
      <c r="F28" s="2" t="e">
        <f ca="1">EPD!F28*Test!C2</f>
        <v>#NAME?</v>
      </c>
      <c r="G28" s="2" t="e">
        <f ca="1">EPD!G28*Test!C2</f>
        <v>#NAME?</v>
      </c>
      <c r="H28" s="2" t="e">
        <f ca="1">EPD!H28*Test!C2</f>
        <v>#NAME?</v>
      </c>
      <c r="I28" s="2" t="e">
        <f ca="1">EPD!I28*Test!C2</f>
        <v>#NAME?</v>
      </c>
      <c r="J28" s="2" t="e">
        <f ca="1">EPD!J28*Test!C2</f>
        <v>#NAME?</v>
      </c>
      <c r="K28" s="2" t="e">
        <f ca="1">EPD!K28*Test!C2</f>
        <v>#NAME?</v>
      </c>
      <c r="L28" s="2" t="e">
        <f ca="1">EPD!L28*Test!C2</f>
        <v>#NAME?</v>
      </c>
      <c r="M28" s="2" t="e">
        <f ca="1">EPD!M28*Test!C2</f>
        <v>#NAME?</v>
      </c>
      <c r="N28" s="2" t="e">
        <f ca="1">EPD!N28*Test!C2</f>
        <v>#NAME?</v>
      </c>
      <c r="O28" s="2" t="e">
        <f ca="1">EPD!O28*Test!C2</f>
        <v>#NAME?</v>
      </c>
      <c r="P28" s="2" t="e">
        <f ca="1">EPD!P28*Test!C2</f>
        <v>#NAME?</v>
      </c>
    </row>
    <row r="29" spans="1:19" x14ac:dyDescent="0.2">
      <c r="A29" s="1" t="s">
        <v>48</v>
      </c>
      <c r="B29" s="1" t="s">
        <v>29</v>
      </c>
      <c r="C29" s="2" t="e">
        <f ca="1">EPD!C29*Test!C2</f>
        <v>#NAME?</v>
      </c>
      <c r="D29" s="2" t="e">
        <f ca="1">EPD!D29*Test!C2</f>
        <v>#NAME?</v>
      </c>
      <c r="E29" s="2" t="e">
        <f ca="1">EPD!E29*Test!C2</f>
        <v>#NAME?</v>
      </c>
      <c r="F29" s="2" t="e">
        <f ca="1">EPD!F29*Test!C2</f>
        <v>#NAME?</v>
      </c>
      <c r="G29" s="2" t="e">
        <f ca="1">EPD!G29*Test!C2</f>
        <v>#NAME?</v>
      </c>
      <c r="H29" s="2" t="e">
        <f ca="1">EPD!H29*Test!C2</f>
        <v>#NAME?</v>
      </c>
      <c r="I29" s="2" t="e">
        <f ca="1">EPD!I29*Test!C2</f>
        <v>#NAME?</v>
      </c>
      <c r="J29" s="2" t="e">
        <f ca="1">EPD!J29*Test!C2</f>
        <v>#NAME?</v>
      </c>
      <c r="K29" s="2" t="e">
        <f ca="1">EPD!K29*Test!C2</f>
        <v>#NAME?</v>
      </c>
      <c r="L29" s="2" t="e">
        <f ca="1">EPD!L29*Test!C2</f>
        <v>#NAME?</v>
      </c>
      <c r="M29" s="2" t="e">
        <f ca="1">EPD!M29*Test!C2</f>
        <v>#NAME?</v>
      </c>
      <c r="N29" s="2" t="e">
        <f ca="1">EPD!N29*Test!C2</f>
        <v>#NAME?</v>
      </c>
      <c r="O29" s="2" t="e">
        <f ca="1">EPD!O29*Test!C2</f>
        <v>#NAME?</v>
      </c>
      <c r="P29" s="2" t="e">
        <f ca="1">EPD!P29*Test!C2</f>
        <v>#NAME?</v>
      </c>
    </row>
    <row r="30" spans="1:19" x14ac:dyDescent="0.2">
      <c r="A30" s="1" t="s">
        <v>49</v>
      </c>
      <c r="B30" s="1" t="s">
        <v>29</v>
      </c>
      <c r="C30" s="2" t="e">
        <f ca="1">EPD!C30*Test!C2</f>
        <v>#NAME?</v>
      </c>
      <c r="D30" s="2" t="e">
        <f ca="1">EPD!D30*Test!C2</f>
        <v>#NAME?</v>
      </c>
      <c r="E30" s="2" t="e">
        <f ca="1">EPD!E30*Test!C2</f>
        <v>#NAME?</v>
      </c>
      <c r="F30" s="2" t="e">
        <f ca="1">EPD!F30*Test!C2</f>
        <v>#NAME?</v>
      </c>
      <c r="G30" s="2" t="e">
        <f ca="1">EPD!G30*Test!C2</f>
        <v>#NAME?</v>
      </c>
      <c r="H30" s="2" t="e">
        <f ca="1">EPD!H30*Test!C2</f>
        <v>#NAME?</v>
      </c>
      <c r="I30" s="2" t="e">
        <f ca="1">EPD!I30*Test!C2</f>
        <v>#NAME?</v>
      </c>
      <c r="J30" s="2" t="e">
        <f ca="1">EPD!J30*Test!C2</f>
        <v>#NAME?</v>
      </c>
      <c r="K30" s="2" t="e">
        <f ca="1">EPD!K30*Test!C2</f>
        <v>#NAME?</v>
      </c>
      <c r="L30" s="2" t="e">
        <f ca="1">EPD!L30*Test!C2</f>
        <v>#NAME?</v>
      </c>
      <c r="M30" s="2" t="e">
        <f ca="1">EPD!M30*Test!C2</f>
        <v>#NAME?</v>
      </c>
      <c r="N30" s="2" t="e">
        <f ca="1">EPD!N30*Test!C2</f>
        <v>#NAME?</v>
      </c>
      <c r="O30" s="2" t="e">
        <f ca="1">EPD!O30*Test!C2</f>
        <v>#NAME?</v>
      </c>
      <c r="P30" s="2" t="e">
        <f ca="1">EPD!P30*Test!C2</f>
        <v>#NAME?</v>
      </c>
    </row>
  </sheetData>
  <dataValidations count="1">
    <dataValidation type="list" allowBlank="1" showInputMessage="1" showErrorMessage="1" sqref="R4" xr:uid="{9C21A40F-EB59-4D1D-A0C9-FC1B7DD3063D}">
      <formula1>$R$14:$S$14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75B9EE-79CB-4919-9282-926222A6F8E5}">
          <x14:formula1>
            <xm:f>Calculation!$B$3:$B$4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Intro</vt:lpstr>
      <vt:lpstr>EPD</vt:lpstr>
      <vt:lpstr>Interpretation</vt:lpstr>
      <vt:lpstr>Kerbing and Channels</vt:lpstr>
      <vt:lpstr>Edging</vt:lpstr>
      <vt:lpstr>Flags</vt:lpstr>
      <vt:lpstr>CBP</vt:lpstr>
      <vt:lpstr>Calculation</vt:lpstr>
      <vt:lpstr>Test</vt:lpstr>
      <vt:lpstr>Bullnosed</vt:lpstr>
      <vt:lpstr>Test!Per_Linear_m</vt:lpstr>
      <vt:lpstr>Per_Linear_m</vt:lpstr>
      <vt:lpstr>Test!Standard_Unit_Size</vt:lpstr>
      <vt:lpstr>Standard_Unit_Size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Butcher</dc:creator>
  <cp:lastModifiedBy>Chris Hodson</cp:lastModifiedBy>
  <dcterms:created xsi:type="dcterms:W3CDTF">2019-03-11T09:38:39Z</dcterms:created>
  <dcterms:modified xsi:type="dcterms:W3CDTF">2020-02-15T13:57:32Z</dcterms:modified>
</cp:coreProperties>
</file>